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\Downloads\"/>
    </mc:Choice>
  </mc:AlternateContent>
  <bookViews>
    <workbookView xWindow="0" yWindow="0" windowWidth="23040" windowHeight="9072"/>
  </bookViews>
  <sheets>
    <sheet name="úvod" sheetId="1" r:id="rId1"/>
    <sheet name="4. třída" sheetId="2" r:id="rId2"/>
    <sheet name="5. třída" sheetId="3" r:id="rId3"/>
    <sheet name="6. třída" sheetId="4" r:id="rId4"/>
    <sheet name="7. třída" sheetId="5" r:id="rId5"/>
    <sheet name="8. třída" sheetId="6" r:id="rId6"/>
    <sheet name="celkové hodnocení škol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7" l="1"/>
  <c r="X9" i="7" s="1"/>
  <c r="W8" i="7"/>
  <c r="X8" i="7" s="1"/>
  <c r="W7" i="7"/>
  <c r="X7" i="7" s="1"/>
  <c r="W6" i="7"/>
  <c r="X6" i="7" s="1"/>
  <c r="W5" i="7"/>
  <c r="X5" i="7" s="1"/>
  <c r="W4" i="7"/>
  <c r="X4" i="7" s="1"/>
  <c r="W3" i="7"/>
  <c r="X3" i="7" s="1"/>
  <c r="G2" i="2" l="1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9" i="3"/>
  <c r="G9" i="3"/>
  <c r="H8" i="3"/>
  <c r="G8" i="3"/>
  <c r="H7" i="3"/>
  <c r="G7" i="3"/>
  <c r="H6" i="3"/>
  <c r="G6" i="3"/>
  <c r="H5" i="3"/>
  <c r="G5" i="3"/>
  <c r="H4" i="3"/>
  <c r="G4" i="3"/>
  <c r="H3" i="3"/>
  <c r="G3" i="3"/>
  <c r="H2" i="3"/>
  <c r="G2" i="3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" i="4"/>
  <c r="G2" i="4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H2" i="5"/>
  <c r="G2" i="5"/>
  <c r="H3" i="6"/>
  <c r="H4" i="6"/>
  <c r="H5" i="6"/>
  <c r="H6" i="6"/>
  <c r="H7" i="6"/>
  <c r="H8" i="6"/>
  <c r="H9" i="6"/>
  <c r="H11" i="6"/>
  <c r="H12" i="6"/>
  <c r="H13" i="6"/>
  <c r="H14" i="6"/>
  <c r="H15" i="6"/>
  <c r="H16" i="6"/>
  <c r="H17" i="6"/>
  <c r="H18" i="6"/>
  <c r="H2" i="6"/>
  <c r="H22" i="6"/>
  <c r="H23" i="6"/>
  <c r="H24" i="6"/>
  <c r="H25" i="6"/>
  <c r="H26" i="6"/>
  <c r="H27" i="6"/>
  <c r="H28" i="6"/>
  <c r="H30" i="6"/>
  <c r="H31" i="6"/>
  <c r="H32" i="6"/>
  <c r="H33" i="6"/>
  <c r="H34" i="6"/>
  <c r="H35" i="6"/>
  <c r="H36" i="6"/>
  <c r="H37" i="6"/>
  <c r="H21" i="6"/>
  <c r="G31" i="6"/>
  <c r="G32" i="6"/>
  <c r="G33" i="6"/>
  <c r="G34" i="6"/>
  <c r="G35" i="6"/>
  <c r="G36" i="6"/>
  <c r="G37" i="6"/>
  <c r="G30" i="6"/>
  <c r="G22" i="6"/>
  <c r="G23" i="6"/>
  <c r="G24" i="6"/>
  <c r="G25" i="6"/>
  <c r="G26" i="6"/>
  <c r="G27" i="6"/>
  <c r="G28" i="6"/>
  <c r="G18" i="6"/>
  <c r="G12" i="6"/>
  <c r="G13" i="6"/>
  <c r="G14" i="6"/>
  <c r="G15" i="6"/>
  <c r="G16" i="6"/>
  <c r="G17" i="6"/>
  <c r="G11" i="6"/>
  <c r="G3" i="6"/>
  <c r="G4" i="6"/>
  <c r="G5" i="6"/>
  <c r="G6" i="6"/>
  <c r="G7" i="6"/>
  <c r="G8" i="6"/>
  <c r="G9" i="6"/>
  <c r="G21" i="6"/>
  <c r="G2" i="6"/>
</calcChain>
</file>

<file path=xl/sharedStrings.xml><?xml version="1.0" encoding="utf-8"?>
<sst xmlns="http://schemas.openxmlformats.org/spreadsheetml/2006/main" count="423" uniqueCount="193">
  <si>
    <t>ZŠ</t>
  </si>
  <si>
    <t>rok nar.</t>
  </si>
  <si>
    <t>jméno</t>
  </si>
  <si>
    <t>příjmení</t>
  </si>
  <si>
    <t>I. rozjížďka</t>
  </si>
  <si>
    <t>II. rozjížďka</t>
  </si>
  <si>
    <t>čas</t>
  </si>
  <si>
    <t>dívky</t>
  </si>
  <si>
    <t>chlapci</t>
  </si>
  <si>
    <t>pořadí v rozjížďce</t>
  </si>
  <si>
    <t>pořadí celkové</t>
  </si>
  <si>
    <t>8. třída</t>
  </si>
  <si>
    <t>7. třída</t>
  </si>
  <si>
    <t>6. třída</t>
  </si>
  <si>
    <t>5. třída</t>
  </si>
  <si>
    <t>4. třída</t>
  </si>
  <si>
    <t>3. ZŠ B. Němcové</t>
  </si>
  <si>
    <t>7. ZŠ Havlíčkova</t>
  </si>
  <si>
    <t>1. ZŠ. Na  Valech</t>
  </si>
  <si>
    <t>I. Rozjížďka</t>
  </si>
  <si>
    <t>Jakub</t>
  </si>
  <si>
    <t>Drábek</t>
  </si>
  <si>
    <t>Anna</t>
  </si>
  <si>
    <t>Krakešová</t>
  </si>
  <si>
    <t>Giovanni</t>
  </si>
  <si>
    <t>Poliseno</t>
  </si>
  <si>
    <t>Matěj</t>
  </si>
  <si>
    <t>Honzjak</t>
  </si>
  <si>
    <t>Adéla</t>
  </si>
  <si>
    <t>Viktorie</t>
  </si>
  <si>
    <t>Keringerová</t>
  </si>
  <si>
    <t>Ondřej</t>
  </si>
  <si>
    <t>Roman</t>
  </si>
  <si>
    <t>Vytlačil</t>
  </si>
  <si>
    <t>Kristýna</t>
  </si>
  <si>
    <t>Tvrdíková</t>
  </si>
  <si>
    <t>Eliška</t>
  </si>
  <si>
    <t>Walosyková</t>
  </si>
  <si>
    <t>František</t>
  </si>
  <si>
    <t>Zákoutský</t>
  </si>
  <si>
    <t>Emma</t>
  </si>
  <si>
    <t>Tlašková</t>
  </si>
  <si>
    <t>Julie</t>
  </si>
  <si>
    <t>Kymrová</t>
  </si>
  <si>
    <t>Stanislav</t>
  </si>
  <si>
    <t>Trunec</t>
  </si>
  <si>
    <t>Alexandr</t>
  </si>
  <si>
    <t>Pfeifer</t>
  </si>
  <si>
    <t>Natálie</t>
  </si>
  <si>
    <t>Hurtová</t>
  </si>
  <si>
    <t>Mašková</t>
  </si>
  <si>
    <t>6. ZŠ U Stadionu</t>
  </si>
  <si>
    <t>Havelka</t>
  </si>
  <si>
    <t>Jan</t>
  </si>
  <si>
    <t>Mareš</t>
  </si>
  <si>
    <t>Klára</t>
  </si>
  <si>
    <t>Šafářová</t>
  </si>
  <si>
    <t>Tůmová</t>
  </si>
  <si>
    <t>Tadeáš</t>
  </si>
  <si>
    <t>Vachulka</t>
  </si>
  <si>
    <t>Jonáš</t>
  </si>
  <si>
    <t>Radana</t>
  </si>
  <si>
    <t>Kočařová</t>
  </si>
  <si>
    <t>Hataš</t>
  </si>
  <si>
    <t>Kostner</t>
  </si>
  <si>
    <t>Sára</t>
  </si>
  <si>
    <t>Strmeňová</t>
  </si>
  <si>
    <t>Katka</t>
  </si>
  <si>
    <t>Pleyerová</t>
  </si>
  <si>
    <t>Bukovský</t>
  </si>
  <si>
    <t>Rýva</t>
  </si>
  <si>
    <t>Pošvová</t>
  </si>
  <si>
    <t>Jenifer</t>
  </si>
  <si>
    <t>Tesařová</t>
  </si>
  <si>
    <t>Raška</t>
  </si>
  <si>
    <t>Fedorovič</t>
  </si>
  <si>
    <t>Tereza</t>
  </si>
  <si>
    <t>Hrdinová</t>
  </si>
  <si>
    <t>Urbanová</t>
  </si>
  <si>
    <t>Vilém</t>
  </si>
  <si>
    <t>Veselý</t>
  </si>
  <si>
    <t>Eduard</t>
  </si>
  <si>
    <t>Dušek</t>
  </si>
  <si>
    <t>Lilien</t>
  </si>
  <si>
    <t>Marschallová</t>
  </si>
  <si>
    <t>Marie</t>
  </si>
  <si>
    <t>Mačajová</t>
  </si>
  <si>
    <t>Šuma</t>
  </si>
  <si>
    <t>Petr</t>
  </si>
  <si>
    <t>Hendrych</t>
  </si>
  <si>
    <t>Nella</t>
  </si>
  <si>
    <t>Adamová</t>
  </si>
  <si>
    <t>Lucie</t>
  </si>
  <si>
    <t>Hynoušová</t>
  </si>
  <si>
    <t>Daniel</t>
  </si>
  <si>
    <t>Kopřiva</t>
  </si>
  <si>
    <t>Zdeněk</t>
  </si>
  <si>
    <t>Zvolský</t>
  </si>
  <si>
    <t>Alice</t>
  </si>
  <si>
    <t>Veselá</t>
  </si>
  <si>
    <t>Kateřina</t>
  </si>
  <si>
    <t>Špačková</t>
  </si>
  <si>
    <t>Matyáš</t>
  </si>
  <si>
    <t>Šudoma</t>
  </si>
  <si>
    <t>Bajcura</t>
  </si>
  <si>
    <t>Tymur</t>
  </si>
  <si>
    <t>Horbenko</t>
  </si>
  <si>
    <t>Tomáš</t>
  </si>
  <si>
    <t>Vácha</t>
  </si>
  <si>
    <t>Barbora</t>
  </si>
  <si>
    <t>Hromasová</t>
  </si>
  <si>
    <t>Jarošová</t>
  </si>
  <si>
    <t>Nikolas</t>
  </si>
  <si>
    <t>Sikora</t>
  </si>
  <si>
    <t>Michael</t>
  </si>
  <si>
    <t>Škára</t>
  </si>
  <si>
    <t>Nela</t>
  </si>
  <si>
    <t>Nová</t>
  </si>
  <si>
    <t>Gurpreet</t>
  </si>
  <si>
    <t>Singh</t>
  </si>
  <si>
    <t>Kolářová</t>
  </si>
  <si>
    <t>Marek</t>
  </si>
  <si>
    <t>Homola</t>
  </si>
  <si>
    <t>Dominik</t>
  </si>
  <si>
    <t>Dvořák</t>
  </si>
  <si>
    <t>Iryna</t>
  </si>
  <si>
    <t>Ruban</t>
  </si>
  <si>
    <t>Khan</t>
  </si>
  <si>
    <t>Nguyen Ha Khan</t>
  </si>
  <si>
    <t>Jůna</t>
  </si>
  <si>
    <t>Claudia</t>
  </si>
  <si>
    <t>Brůnová</t>
  </si>
  <si>
    <t>Zuzana</t>
  </si>
  <si>
    <t>Havelková</t>
  </si>
  <si>
    <t>Max</t>
  </si>
  <si>
    <t>Podaný</t>
  </si>
  <si>
    <t>Teodor</t>
  </si>
  <si>
    <t>Senecký</t>
  </si>
  <si>
    <t>Alžběta</t>
  </si>
  <si>
    <t>Kloubská</t>
  </si>
  <si>
    <t>Mišáková</t>
  </si>
  <si>
    <t>Martin</t>
  </si>
  <si>
    <t>Malkovič</t>
  </si>
  <si>
    <t>Gertsbergerová</t>
  </si>
  <si>
    <t>Evelína</t>
  </si>
  <si>
    <t>Abertová</t>
  </si>
  <si>
    <t>Vendelín</t>
  </si>
  <si>
    <t>Berábnek</t>
  </si>
  <si>
    <t>Samuel</t>
  </si>
  <si>
    <t>Vereš</t>
  </si>
  <si>
    <t>Jennifer</t>
  </si>
  <si>
    <t>Gujdová</t>
  </si>
  <si>
    <t>Zdvořáková</t>
  </si>
  <si>
    <t>Kryštof</t>
  </si>
  <si>
    <t>Pašková</t>
  </si>
  <si>
    <t>Vendula</t>
  </si>
  <si>
    <t>Pilný</t>
  </si>
  <si>
    <t>Štěpáínka</t>
  </si>
  <si>
    <t>Jirků</t>
  </si>
  <si>
    <t>Ondra</t>
  </si>
  <si>
    <t>Slavůčková</t>
  </si>
  <si>
    <t>CELKOVÉ HODNOCENÍ  ŠKOL</t>
  </si>
  <si>
    <t>ŠKOLA</t>
  </si>
  <si>
    <t>4. TŘÍDA</t>
  </si>
  <si>
    <t>5. TŘÍDA</t>
  </si>
  <si>
    <t>6. TŘÍDA</t>
  </si>
  <si>
    <t>7. TŘÍDA</t>
  </si>
  <si>
    <t>8. TŘÍDA</t>
  </si>
  <si>
    <t>CELKEM BODY</t>
  </si>
  <si>
    <t>POŘADÍ</t>
  </si>
  <si>
    <t>1. ZŠ. Na Valech</t>
  </si>
  <si>
    <t>3. ZŠ. Boženy Němcové</t>
  </si>
  <si>
    <t>5. ZŠ.  Masarykova</t>
  </si>
  <si>
    <t xml:space="preserve">7. ZŠ. Havlíčkova </t>
  </si>
  <si>
    <t>8. ZŠ. Ladova</t>
  </si>
  <si>
    <t>ZŠ. Lingua universal</t>
  </si>
  <si>
    <t>POŘADÍ  DRUŽSTEV:</t>
  </si>
  <si>
    <t>HODNOCENÍ:</t>
  </si>
  <si>
    <t>I. MÍSTO</t>
  </si>
  <si>
    <t>1. MÍSTO - 9 BODŮ</t>
  </si>
  <si>
    <t xml:space="preserve">II. MÍSTO </t>
  </si>
  <si>
    <t>2. MÍSTO - 6 BODŮ</t>
  </si>
  <si>
    <t xml:space="preserve">III. MÍSTO </t>
  </si>
  <si>
    <t>3. MÍSTO - 3 BODY</t>
  </si>
  <si>
    <t xml:space="preserve">IV. MÍSTO </t>
  </si>
  <si>
    <t>4. MÍSTO - 1 BOD</t>
  </si>
  <si>
    <t xml:space="preserve">V. MÍSTO </t>
  </si>
  <si>
    <t>5. MÍSTO - 2 BODY</t>
  </si>
  <si>
    <t xml:space="preserve">VI. MÍSTO </t>
  </si>
  <si>
    <t>6. MÍSTO - 1 BODY</t>
  </si>
  <si>
    <t xml:space="preserve">VII. MÍSTO </t>
  </si>
  <si>
    <t>7. MÍSTO - 0 BODY</t>
  </si>
  <si>
    <t>6. MÍSTO - 4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</si>
</sst>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10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3" borderId="10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 applyProtection="1">
      <alignment horizontal="left"/>
      <protection locked="0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4" borderId="4" xfId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5" borderId="4" xfId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0" borderId="12" xfId="1" applyFont="1" applyBorder="1" applyAlignment="1" applyProtection="1">
      <alignment horizontal="center"/>
      <protection locked="0"/>
    </xf>
    <xf numFmtId="0" fontId="1" fillId="0" borderId="12" xfId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13" xfId="5" applyFont="1" applyBorder="1" applyAlignment="1" applyProtection="1">
      <alignment horizontal="center"/>
      <protection locked="0"/>
    </xf>
    <xf numFmtId="0" fontId="1" fillId="0" borderId="13" xfId="5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5" xfId="1" applyFont="1" applyBorder="1" applyAlignment="1" applyProtection="1">
      <alignment horizontal="left"/>
      <protection locked="0"/>
    </xf>
    <xf numFmtId="0" fontId="1" fillId="0" borderId="16" xfId="5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64" fontId="1" fillId="0" borderId="18" xfId="1" applyNumberFormat="1" applyFont="1" applyBorder="1" applyAlignment="1" applyProtection="1">
      <alignment horizontal="center"/>
      <protection locked="0"/>
    </xf>
    <xf numFmtId="164" fontId="1" fillId="0" borderId="19" xfId="1" applyNumberFormat="1" applyFont="1" applyBorder="1" applyAlignment="1" applyProtection="1">
      <alignment horizontal="center"/>
      <protection locked="0"/>
    </xf>
    <xf numFmtId="164" fontId="1" fillId="0" borderId="20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 shrinkToFit="1"/>
    </xf>
    <xf numFmtId="0" fontId="6" fillId="6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4" borderId="43" xfId="0" applyFont="1" applyFill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6" borderId="53" xfId="0" applyFon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3" borderId="57" xfId="0" applyFont="1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3" borderId="60" xfId="0" applyFont="1" applyFill="1" applyBorder="1" applyAlignment="1">
      <alignment horizontal="left" vertical="center"/>
    </xf>
    <xf numFmtId="0" fontId="0" fillId="3" borderId="48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8" fillId="3" borderId="6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6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</xdr:row>
      <xdr:rowOff>90994</xdr:rowOff>
    </xdr:from>
    <xdr:to>
      <xdr:col>10</xdr:col>
      <xdr:colOff>323850</xdr:colOff>
      <xdr:row>38</xdr:row>
      <xdr:rowOff>63919</xdr:rowOff>
    </xdr:to>
    <xdr:pic>
      <xdr:nvPicPr>
        <xdr:cNvPr id="2" name="Obrázek 1" descr="Bez názvu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043494"/>
          <a:ext cx="5791200" cy="6259425"/>
        </a:xfrm>
        <a:prstGeom prst="rect">
          <a:avLst/>
        </a:prstGeom>
      </xdr:spPr>
    </xdr:pic>
    <xdr:clientData/>
  </xdr:twoCellAnchor>
  <xdr:oneCellAnchor>
    <xdr:from>
      <xdr:col>3</xdr:col>
      <xdr:colOff>590550</xdr:colOff>
      <xdr:row>1</xdr:row>
      <xdr:rowOff>48164</xdr:rowOff>
    </xdr:from>
    <xdr:ext cx="9544793" cy="3247486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19350" y="238664"/>
          <a:ext cx="9544793" cy="324748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6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12. Přebor litoměřických škol na </a:t>
          </a:r>
        </a:p>
        <a:p>
          <a:pPr algn="ctr"/>
          <a:r>
            <a:rPr lang="cs-CZ" sz="6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veslařském trenažéru</a:t>
          </a:r>
        </a:p>
      </xdr:txBody>
    </xdr:sp>
    <xdr:clientData/>
  </xdr:oneCellAnchor>
  <xdr:oneCellAnchor>
    <xdr:from>
      <xdr:col>9</xdr:col>
      <xdr:colOff>171451</xdr:colOff>
      <xdr:row>13</xdr:row>
      <xdr:rowOff>152401</xdr:rowOff>
    </xdr:from>
    <xdr:ext cx="3648074" cy="1125501"/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57851" y="2628901"/>
          <a:ext cx="3648074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6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2024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82"/>
  <sheetViews>
    <sheetView tabSelected="1" topLeftCell="A7" workbookViewId="0">
      <selection activeCell="N16" sqref="N16"/>
    </sheetView>
  </sheetViews>
  <sheetFormatPr defaultRowHeight="14.4" x14ac:dyDescent="0.3"/>
  <sheetData>
    <row r="1" spans="1:6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opLeftCell="A8" zoomScaleNormal="100" workbookViewId="0">
      <selection activeCell="J31" sqref="J31"/>
    </sheetView>
  </sheetViews>
  <sheetFormatPr defaultRowHeight="14.4" x14ac:dyDescent="0.3"/>
  <cols>
    <col min="1" max="1" width="17.44140625" customWidth="1"/>
    <col min="2" max="2" width="23.6640625" style="11" customWidth="1"/>
    <col min="3" max="3" width="7.6640625" style="4" bestFit="1" customWidth="1"/>
    <col min="4" max="4" width="13.6640625" style="11" customWidth="1"/>
    <col min="5" max="5" width="19.88671875" style="11" customWidth="1"/>
    <col min="6" max="6" width="10.6640625" style="17" customWidth="1"/>
    <col min="7" max="7" width="18.6640625" customWidth="1"/>
    <col min="8" max="8" width="18.5546875" customWidth="1"/>
  </cols>
  <sheetData>
    <row r="1" spans="1:9" x14ac:dyDescent="0.3">
      <c r="A1" s="18" t="s">
        <v>19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9" x14ac:dyDescent="0.3">
      <c r="A2" s="21" t="s">
        <v>8</v>
      </c>
      <c r="B2" s="30" t="s">
        <v>18</v>
      </c>
      <c r="C2" s="34">
        <v>2013</v>
      </c>
      <c r="D2" s="35" t="s">
        <v>20</v>
      </c>
      <c r="E2" s="42" t="s">
        <v>21</v>
      </c>
      <c r="F2" s="45">
        <v>4.9340277777777775E-2</v>
      </c>
      <c r="G2" s="5">
        <f>RANK(F2,$F$2:$F$9,1)</f>
        <v>2</v>
      </c>
      <c r="H2" s="5">
        <f>RANK(F2,$F$2:$F$18,1)</f>
        <v>4</v>
      </c>
    </row>
    <row r="3" spans="1:9" x14ac:dyDescent="0.3">
      <c r="A3" s="23" t="s">
        <v>15</v>
      </c>
      <c r="B3" s="30" t="s">
        <v>16</v>
      </c>
      <c r="C3" s="28">
        <v>2013</v>
      </c>
      <c r="D3" s="29" t="s">
        <v>20</v>
      </c>
      <c r="E3" s="39" t="s">
        <v>69</v>
      </c>
      <c r="F3" s="45">
        <v>5.0034722222222223E-2</v>
      </c>
      <c r="G3" s="5">
        <f t="shared" ref="G3:G9" si="0">RANK(F3,$F$2:$F$9,1)</f>
        <v>4</v>
      </c>
      <c r="H3" s="5">
        <f t="shared" ref="H3:H18" si="1">RANK(F3,$F$2:$F$18,1)</f>
        <v>7</v>
      </c>
    </row>
    <row r="4" spans="1:9" x14ac:dyDescent="0.3">
      <c r="A4" s="23"/>
      <c r="B4" s="48" t="s">
        <v>51</v>
      </c>
      <c r="C4" s="33">
        <v>2013</v>
      </c>
      <c r="D4" s="30" t="s">
        <v>127</v>
      </c>
      <c r="E4" s="41" t="s">
        <v>128</v>
      </c>
      <c r="F4" s="45">
        <v>4.9340277777777775E-2</v>
      </c>
      <c r="G4" s="5">
        <f t="shared" si="0"/>
        <v>2</v>
      </c>
      <c r="H4" s="5">
        <f t="shared" si="1"/>
        <v>4</v>
      </c>
    </row>
    <row r="5" spans="1:9" x14ac:dyDescent="0.3">
      <c r="A5" s="23"/>
      <c r="B5" s="30" t="s">
        <v>17</v>
      </c>
      <c r="C5" s="31">
        <v>2012</v>
      </c>
      <c r="D5" s="32" t="s">
        <v>102</v>
      </c>
      <c r="E5" s="40" t="s">
        <v>103</v>
      </c>
      <c r="F5" s="45">
        <v>4.449074074074074E-2</v>
      </c>
      <c r="G5" s="5">
        <f t="shared" si="0"/>
        <v>1</v>
      </c>
      <c r="H5" s="5">
        <f t="shared" si="1"/>
        <v>1</v>
      </c>
      <c r="I5" s="2"/>
    </row>
    <row r="6" spans="1:9" x14ac:dyDescent="0.3">
      <c r="A6" s="23"/>
      <c r="B6" s="30"/>
      <c r="C6" s="34"/>
      <c r="D6" s="35"/>
      <c r="E6" s="42"/>
      <c r="F6" s="45"/>
      <c r="G6" s="5" t="e">
        <f t="shared" si="0"/>
        <v>#N/A</v>
      </c>
      <c r="H6" s="5" t="e">
        <f t="shared" si="1"/>
        <v>#N/A</v>
      </c>
    </row>
    <row r="7" spans="1:9" x14ac:dyDescent="0.3">
      <c r="A7" s="23"/>
      <c r="B7" s="30"/>
      <c r="C7" s="33"/>
      <c r="D7" s="30"/>
      <c r="E7" s="41"/>
      <c r="F7" s="45"/>
      <c r="G7" s="5" t="e">
        <f t="shared" si="0"/>
        <v>#N/A</v>
      </c>
      <c r="H7" s="5" t="e">
        <f t="shared" si="1"/>
        <v>#N/A</v>
      </c>
      <c r="I7" s="2"/>
    </row>
    <row r="8" spans="1:9" x14ac:dyDescent="0.3">
      <c r="A8" s="23"/>
      <c r="B8" s="30"/>
      <c r="C8" s="49"/>
      <c r="D8" s="48"/>
      <c r="E8" s="48"/>
      <c r="F8" s="46"/>
      <c r="G8" s="5" t="e">
        <f t="shared" si="0"/>
        <v>#N/A</v>
      </c>
      <c r="H8" s="5" t="e">
        <f t="shared" si="1"/>
        <v>#N/A</v>
      </c>
      <c r="I8" s="2"/>
    </row>
    <row r="9" spans="1:9" ht="15" thickBot="1" x14ac:dyDescent="0.35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</row>
    <row r="10" spans="1:9" x14ac:dyDescent="0.3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9" x14ac:dyDescent="0.3">
      <c r="A11" s="21" t="s">
        <v>8</v>
      </c>
      <c r="B11" s="30" t="s">
        <v>18</v>
      </c>
      <c r="C11" s="34">
        <v>2013</v>
      </c>
      <c r="D11" s="35" t="s">
        <v>141</v>
      </c>
      <c r="E11" s="42" t="s">
        <v>142</v>
      </c>
      <c r="F11" s="45">
        <v>4.6585648148148147E-2</v>
      </c>
      <c r="G11" s="5">
        <f>RANK(F11,$F$11:$F$19,1)</f>
        <v>2</v>
      </c>
      <c r="H11" s="5">
        <f t="shared" si="1"/>
        <v>3</v>
      </c>
    </row>
    <row r="12" spans="1:9" x14ac:dyDescent="0.3">
      <c r="A12" s="23" t="s">
        <v>15</v>
      </c>
      <c r="B12" s="30" t="s">
        <v>16</v>
      </c>
      <c r="C12" s="38">
        <v>2013</v>
      </c>
      <c r="D12" s="27" t="s">
        <v>38</v>
      </c>
      <c r="E12" s="44" t="s">
        <v>70</v>
      </c>
      <c r="F12" s="46">
        <v>5.559027777777778E-2</v>
      </c>
      <c r="G12" s="5">
        <f t="shared" ref="G12:G17" si="2">RANK(F12,$F$11:$F$19,1)</f>
        <v>4</v>
      </c>
      <c r="H12" s="5">
        <f t="shared" si="1"/>
        <v>8</v>
      </c>
    </row>
    <row r="13" spans="1:9" x14ac:dyDescent="0.3">
      <c r="A13" s="23"/>
      <c r="B13" s="48" t="s">
        <v>51</v>
      </c>
      <c r="C13" s="33">
        <v>2013</v>
      </c>
      <c r="D13" s="30" t="s">
        <v>94</v>
      </c>
      <c r="E13" s="41" t="s">
        <v>129</v>
      </c>
      <c r="F13" s="46">
        <v>4.9999999999999996E-2</v>
      </c>
      <c r="G13" s="5">
        <f t="shared" si="2"/>
        <v>3</v>
      </c>
      <c r="H13" s="5">
        <f t="shared" si="1"/>
        <v>6</v>
      </c>
    </row>
    <row r="14" spans="1:9" x14ac:dyDescent="0.3">
      <c r="A14" s="23"/>
      <c r="B14" s="30" t="s">
        <v>17</v>
      </c>
      <c r="C14" s="33">
        <v>2013</v>
      </c>
      <c r="D14" s="30" t="s">
        <v>31</v>
      </c>
      <c r="E14" s="41" t="s">
        <v>104</v>
      </c>
      <c r="F14" s="46">
        <v>4.5868055555555558E-2</v>
      </c>
      <c r="G14" s="5">
        <f t="shared" si="2"/>
        <v>1</v>
      </c>
      <c r="H14" s="5">
        <f t="shared" si="1"/>
        <v>2</v>
      </c>
    </row>
    <row r="15" spans="1:9" x14ac:dyDescent="0.3">
      <c r="A15" s="23"/>
      <c r="B15" s="30"/>
      <c r="C15" s="34"/>
      <c r="D15" s="35"/>
      <c r="E15" s="42"/>
      <c r="F15" s="46"/>
      <c r="G15" s="5" t="e">
        <f t="shared" si="2"/>
        <v>#N/A</v>
      </c>
      <c r="H15" s="5" t="e">
        <f t="shared" si="1"/>
        <v>#N/A</v>
      </c>
    </row>
    <row r="16" spans="1:9" x14ac:dyDescent="0.3">
      <c r="A16" s="23"/>
      <c r="B16" s="27"/>
      <c r="C16" s="33"/>
      <c r="D16" s="30"/>
      <c r="E16" s="41"/>
      <c r="F16" s="46"/>
      <c r="G16" s="5" t="e">
        <f t="shared" si="2"/>
        <v>#N/A</v>
      </c>
      <c r="H16" s="5" t="e">
        <f t="shared" si="1"/>
        <v>#N/A</v>
      </c>
    </row>
    <row r="17" spans="1:8" x14ac:dyDescent="0.3">
      <c r="A17" s="23"/>
      <c r="B17" s="30"/>
      <c r="C17" s="49"/>
      <c r="D17" s="48"/>
      <c r="E17" s="48"/>
      <c r="F17" s="46"/>
      <c r="G17" s="5" t="e">
        <f t="shared" si="2"/>
        <v>#N/A</v>
      </c>
      <c r="H17" s="5" t="e">
        <f t="shared" si="1"/>
        <v>#N/A</v>
      </c>
    </row>
    <row r="18" spans="1:8" ht="15" thickBot="1" x14ac:dyDescent="0.35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s="3" customFormat="1" ht="15" thickBot="1" x14ac:dyDescent="0.35">
      <c r="A19" s="22"/>
      <c r="B19" s="22"/>
      <c r="C19" s="24"/>
      <c r="D19" s="22"/>
      <c r="E19" s="22"/>
      <c r="F19" s="16"/>
      <c r="G19" s="8"/>
      <c r="H19" s="10"/>
    </row>
    <row r="20" spans="1:8" x14ac:dyDescent="0.3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x14ac:dyDescent="0.3">
      <c r="A21" s="26" t="s">
        <v>7</v>
      </c>
      <c r="B21" s="30" t="s">
        <v>18</v>
      </c>
      <c r="C21" s="34">
        <v>2014</v>
      </c>
      <c r="D21" s="35" t="s">
        <v>22</v>
      </c>
      <c r="E21" s="42" t="s">
        <v>23</v>
      </c>
      <c r="F21" s="45">
        <v>7.0219907407407411E-2</v>
      </c>
      <c r="G21" s="13">
        <f>RANK(F21,$F$21:$F$28,1)</f>
        <v>4</v>
      </c>
      <c r="H21" s="5">
        <f>RANK(F21,$F$21:$F$37,1)</f>
        <v>8</v>
      </c>
    </row>
    <row r="22" spans="1:8" x14ac:dyDescent="0.3">
      <c r="A22" s="23" t="s">
        <v>15</v>
      </c>
      <c r="B22" s="30" t="s">
        <v>16</v>
      </c>
      <c r="C22" s="28">
        <v>2013</v>
      </c>
      <c r="D22" s="29" t="s">
        <v>34</v>
      </c>
      <c r="E22" s="39" t="s">
        <v>71</v>
      </c>
      <c r="F22" s="46">
        <v>4.7939814814814817E-2</v>
      </c>
      <c r="G22" s="13">
        <f t="shared" ref="G22:G28" si="3">RANK(F22,$F$21:$F$28,1)</f>
        <v>3</v>
      </c>
      <c r="H22" s="5">
        <f t="shared" ref="H22:H37" si="4">RANK(F22,$F$21:$F$37,1)</f>
        <v>4</v>
      </c>
    </row>
    <row r="23" spans="1:8" x14ac:dyDescent="0.3">
      <c r="A23" s="23"/>
      <c r="B23" s="48" t="s">
        <v>51</v>
      </c>
      <c r="C23" s="33">
        <v>2013</v>
      </c>
      <c r="D23" s="30" t="s">
        <v>130</v>
      </c>
      <c r="E23" s="41" t="s">
        <v>131</v>
      </c>
      <c r="F23" s="46">
        <v>4.7268518518518515E-2</v>
      </c>
      <c r="G23" s="13">
        <f t="shared" si="3"/>
        <v>2</v>
      </c>
      <c r="H23" s="5">
        <f t="shared" si="4"/>
        <v>3</v>
      </c>
    </row>
    <row r="24" spans="1:8" x14ac:dyDescent="0.3">
      <c r="A24" s="23"/>
      <c r="B24" s="30" t="s">
        <v>17</v>
      </c>
      <c r="C24" s="33">
        <v>2014</v>
      </c>
      <c r="D24" s="30" t="s">
        <v>150</v>
      </c>
      <c r="E24" s="41" t="s">
        <v>151</v>
      </c>
      <c r="F24" s="46">
        <v>4.7256944444444449E-2</v>
      </c>
      <c r="G24" s="13">
        <f t="shared" si="3"/>
        <v>1</v>
      </c>
      <c r="H24" s="5">
        <f t="shared" si="4"/>
        <v>2</v>
      </c>
    </row>
    <row r="25" spans="1:8" x14ac:dyDescent="0.3">
      <c r="A25" s="23"/>
      <c r="B25" s="30"/>
      <c r="C25" s="34"/>
      <c r="D25" s="35"/>
      <c r="E25" s="42"/>
      <c r="F25" s="46"/>
      <c r="G25" s="13" t="e">
        <f t="shared" si="3"/>
        <v>#N/A</v>
      </c>
      <c r="H25" s="5" t="e">
        <f t="shared" si="4"/>
        <v>#N/A</v>
      </c>
    </row>
    <row r="26" spans="1:8" x14ac:dyDescent="0.3">
      <c r="A26" s="23"/>
      <c r="B26" s="27"/>
      <c r="C26" s="33"/>
      <c r="D26" s="30"/>
      <c r="E26" s="41"/>
      <c r="F26" s="46"/>
      <c r="G26" s="13" t="e">
        <f t="shared" si="3"/>
        <v>#N/A</v>
      </c>
      <c r="H26" s="5" t="e">
        <f t="shared" si="4"/>
        <v>#N/A</v>
      </c>
    </row>
    <row r="27" spans="1:8" x14ac:dyDescent="0.3">
      <c r="A27" s="23"/>
      <c r="B27" s="30"/>
      <c r="C27" s="49"/>
      <c r="D27" s="48"/>
      <c r="E27" s="48"/>
      <c r="F27" s="46"/>
      <c r="G27" s="13" t="e">
        <f t="shared" si="3"/>
        <v>#N/A</v>
      </c>
      <c r="H27" s="5" t="e">
        <f t="shared" si="4"/>
        <v>#N/A</v>
      </c>
    </row>
    <row r="28" spans="1:8" ht="15" thickBot="1" x14ac:dyDescent="0.35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x14ac:dyDescent="0.3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x14ac:dyDescent="0.3">
      <c r="A30" s="26" t="s">
        <v>7</v>
      </c>
      <c r="B30" s="30" t="s">
        <v>18</v>
      </c>
      <c r="C30" s="34">
        <v>2013</v>
      </c>
      <c r="D30" s="35" t="s">
        <v>76</v>
      </c>
      <c r="E30" s="42" t="s">
        <v>143</v>
      </c>
      <c r="F30" s="45">
        <v>5.4270833333333331E-2</v>
      </c>
      <c r="G30" s="13">
        <f>RANK(F30,$F$30:$F$37,1)</f>
        <v>4</v>
      </c>
      <c r="H30" s="5">
        <f t="shared" si="4"/>
        <v>7</v>
      </c>
    </row>
    <row r="31" spans="1:8" x14ac:dyDescent="0.3">
      <c r="A31" s="23" t="s">
        <v>15</v>
      </c>
      <c r="B31" s="30" t="s">
        <v>16</v>
      </c>
      <c r="C31" s="28">
        <v>2013</v>
      </c>
      <c r="D31" s="29" t="s">
        <v>72</v>
      </c>
      <c r="E31" s="39" t="s">
        <v>73</v>
      </c>
      <c r="F31" s="46">
        <v>4.6527777777777779E-2</v>
      </c>
      <c r="G31" s="13">
        <f t="shared" ref="G31:G37" si="5">RANK(F31,$F$30:$F$37,1)</f>
        <v>1</v>
      </c>
      <c r="H31" s="5">
        <f t="shared" si="4"/>
        <v>1</v>
      </c>
    </row>
    <row r="32" spans="1:8" x14ac:dyDescent="0.3">
      <c r="A32" s="23"/>
      <c r="B32" s="48" t="s">
        <v>51</v>
      </c>
      <c r="C32" s="33">
        <v>2023</v>
      </c>
      <c r="D32" s="30" t="s">
        <v>132</v>
      </c>
      <c r="E32" s="41" t="s">
        <v>133</v>
      </c>
      <c r="F32" s="46">
        <v>5.0069444444444444E-2</v>
      </c>
      <c r="G32" s="13">
        <f t="shared" si="5"/>
        <v>2</v>
      </c>
      <c r="H32" s="5">
        <f t="shared" si="4"/>
        <v>5</v>
      </c>
    </row>
    <row r="33" spans="1:8" x14ac:dyDescent="0.3">
      <c r="A33" s="23"/>
      <c r="B33" s="30" t="s">
        <v>17</v>
      </c>
      <c r="C33" s="31">
        <v>2013</v>
      </c>
      <c r="D33" s="32" t="s">
        <v>34</v>
      </c>
      <c r="E33" s="40" t="s">
        <v>152</v>
      </c>
      <c r="F33" s="46">
        <v>5.2106481481481483E-2</v>
      </c>
      <c r="G33" s="13">
        <f t="shared" si="5"/>
        <v>3</v>
      </c>
      <c r="H33" s="5">
        <f t="shared" si="4"/>
        <v>6</v>
      </c>
    </row>
    <row r="34" spans="1:8" x14ac:dyDescent="0.3">
      <c r="A34" s="23"/>
      <c r="B34" s="30"/>
      <c r="C34" s="34"/>
      <c r="D34" s="35"/>
      <c r="E34" s="42"/>
      <c r="F34" s="46"/>
      <c r="G34" s="13" t="e">
        <f t="shared" si="5"/>
        <v>#N/A</v>
      </c>
      <c r="H34" s="5" t="e">
        <f t="shared" si="4"/>
        <v>#N/A</v>
      </c>
    </row>
    <row r="35" spans="1:8" x14ac:dyDescent="0.3">
      <c r="A35" s="23"/>
      <c r="B35" s="27"/>
      <c r="C35" s="33"/>
      <c r="D35" s="30"/>
      <c r="E35" s="41"/>
      <c r="F35" s="46"/>
      <c r="G35" s="13" t="e">
        <f t="shared" si="5"/>
        <v>#N/A</v>
      </c>
      <c r="H35" s="5" t="e">
        <f t="shared" si="4"/>
        <v>#N/A</v>
      </c>
    </row>
    <row r="36" spans="1:8" x14ac:dyDescent="0.3">
      <c r="A36" s="23"/>
      <c r="B36" s="30"/>
      <c r="C36" s="49"/>
      <c r="D36" s="48"/>
      <c r="E36" s="48"/>
      <c r="F36" s="46"/>
      <c r="G36" s="13" t="e">
        <f t="shared" si="5"/>
        <v>#N/A</v>
      </c>
      <c r="H36" s="5" t="e">
        <f t="shared" si="4"/>
        <v>#N/A</v>
      </c>
    </row>
    <row r="37" spans="1:8" ht="15" thickBot="1" x14ac:dyDescent="0.35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{F9D0F2ED-8723-46D1-9D40-48164C7438DD}</x14:id>
        </ext>
      </extLst>
    </cfRule>
  </conditionalFormatting>
  <conditionalFormatting sqref="H2:H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{3AD44606-522D-4EF4-8DF0-C5BD1E688930}</x14:id>
        </ext>
      </extLst>
    </cfRule>
  </conditionalFormatting>
  <conditionalFormatting sqref="G21:G28 G30:G3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{730EAE71-BD94-4315-AA9D-5B2B791DF966}</x14:id>
        </ext>
      </extLst>
    </cfRule>
  </conditionalFormatting>
  <conditionalFormatting sqref="H21:H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{4C2B27D0-84BB-488F-B8AC-F145519CE99A}</x14:id>
        </ext>
      </extLst>
    </cfRule>
  </conditionalFormatting>
  <pageMargins left="0.70866141732283472" right="0.70866141732283472" top="0.39370078740157483" bottom="0.19685039370078741" header="0.31496062992125984" footer="0.31496062992125984"/>
  <pageSetup paperSize="9" orientation="landscape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D0F2ED-8723-46D1-9D40-48164C7438D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G2:G9 G11:G18</xm:sqref>
        </x14:conditionalFormatting>
        <x14:conditionalFormatting xmlns:xm="http://schemas.microsoft.com/office/excel/2006/main">
          <x14:cfRule type="dataBar" id="{3AD44606-522D-4EF4-8DF0-C5BD1E6889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H2:H18</xm:sqref>
        </x14:conditionalFormatting>
        <x14:conditionalFormatting xmlns:xm="http://schemas.microsoft.com/office/excel/2006/main">
          <x14:cfRule type="dataBar" id="{730EAE71-BD94-4315-AA9D-5B2B791DF96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G21:G28 G30:G37</xm:sqref>
        </x14:conditionalFormatting>
        <x14:conditionalFormatting xmlns:xm="http://schemas.microsoft.com/office/excel/2006/main">
          <x14:cfRule type="dataBar" id="{4C2B27D0-84BB-488F-B8AC-F145519CE9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H21:H37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37"/>
  <sheetViews>
    <sheetView topLeftCell="A16" zoomScaleNormal="100" workbookViewId="0">
      <selection activeCell="A19" sqref="A19:H34"/>
    </sheetView>
  </sheetViews>
  <sheetFormatPr defaultRowHeight="14.4" x14ac:dyDescent="0.3"/>
  <cols>
    <col min="1" max="1" width="17.44140625" style="3" customWidth="1"/>
    <col min="2" max="2" width="23.6640625" style="11" customWidth="1"/>
    <col min="3" max="3" width="7.6640625" style="4" bestFit="1" customWidth="1"/>
    <col min="4" max="4" width="13.6640625" style="11" customWidth="1"/>
    <col min="5" max="5" width="19.88671875" style="11" customWidth="1"/>
    <col min="6" max="6" width="10.6640625" style="3" customWidth="1"/>
    <col min="7" max="7" width="18.6640625" style="3" customWidth="1"/>
    <col min="8" max="8" width="18.5546875" style="3" customWidth="1"/>
  </cols>
  <sheetData>
    <row r="1" spans="1:9" x14ac:dyDescent="0.3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9" x14ac:dyDescent="0.3">
      <c r="A2" s="21" t="s">
        <v>8</v>
      </c>
      <c r="B2" s="30" t="s">
        <v>18</v>
      </c>
      <c r="C2" s="33">
        <v>2013</v>
      </c>
      <c r="D2" s="30" t="s">
        <v>24</v>
      </c>
      <c r="E2" s="41" t="s">
        <v>25</v>
      </c>
      <c r="F2" s="45">
        <v>0.1021875</v>
      </c>
      <c r="G2" s="5">
        <f>RANK(F2,$F$2:$F$9,1)</f>
        <v>2</v>
      </c>
      <c r="H2" s="5">
        <f>RANK(F2,$F$2:$F$18,1)</f>
        <v>4</v>
      </c>
    </row>
    <row r="3" spans="1:9" x14ac:dyDescent="0.3">
      <c r="A3" s="23" t="s">
        <v>14</v>
      </c>
      <c r="B3" s="30" t="s">
        <v>16</v>
      </c>
      <c r="C3" s="28">
        <v>2012</v>
      </c>
      <c r="D3" s="29" t="s">
        <v>60</v>
      </c>
      <c r="E3" s="39" t="s">
        <v>74</v>
      </c>
      <c r="F3" s="46">
        <v>0.10282407407407407</v>
      </c>
      <c r="G3" s="5">
        <f t="shared" ref="G3:G9" si="0">RANK(F3,$F$2:$F$9,1)</f>
        <v>3</v>
      </c>
      <c r="H3" s="5">
        <f t="shared" ref="H3:H18" si="1">RANK(F3,$F$2:$F$18,1)</f>
        <v>5</v>
      </c>
    </row>
    <row r="4" spans="1:9" x14ac:dyDescent="0.3">
      <c r="A4" s="23"/>
      <c r="B4" s="48" t="s">
        <v>51</v>
      </c>
      <c r="C4" s="33">
        <v>2012</v>
      </c>
      <c r="D4" s="30" t="s">
        <v>134</v>
      </c>
      <c r="E4" s="41" t="s">
        <v>135</v>
      </c>
      <c r="F4" s="46">
        <v>0.11393518518518519</v>
      </c>
      <c r="G4" s="5">
        <f t="shared" si="0"/>
        <v>4</v>
      </c>
      <c r="H4" s="5">
        <f t="shared" si="1"/>
        <v>8</v>
      </c>
      <c r="I4" s="2"/>
    </row>
    <row r="5" spans="1:9" x14ac:dyDescent="0.3">
      <c r="A5" s="23"/>
      <c r="B5" s="30" t="s">
        <v>17</v>
      </c>
      <c r="C5" s="31">
        <v>2012</v>
      </c>
      <c r="D5" s="32" t="s">
        <v>105</v>
      </c>
      <c r="E5" s="40" t="s">
        <v>106</v>
      </c>
      <c r="F5" s="46">
        <v>8.2743055555555556E-2</v>
      </c>
      <c r="G5" s="5">
        <f t="shared" si="0"/>
        <v>1</v>
      </c>
      <c r="H5" s="5">
        <f t="shared" si="1"/>
        <v>1</v>
      </c>
    </row>
    <row r="6" spans="1:9" x14ac:dyDescent="0.3">
      <c r="A6" s="23"/>
      <c r="B6" s="30"/>
      <c r="C6" s="34"/>
      <c r="D6" s="35"/>
      <c r="E6" s="42"/>
      <c r="F6" s="46"/>
      <c r="G6" s="5" t="e">
        <f t="shared" si="0"/>
        <v>#N/A</v>
      </c>
      <c r="H6" s="5" t="e">
        <f t="shared" si="1"/>
        <v>#N/A</v>
      </c>
      <c r="I6" s="2"/>
    </row>
    <row r="7" spans="1:9" x14ac:dyDescent="0.3">
      <c r="A7" s="23"/>
      <c r="B7" s="27"/>
      <c r="C7" s="33"/>
      <c r="D7" s="30"/>
      <c r="E7" s="41"/>
      <c r="F7" s="46"/>
      <c r="G7" s="5" t="e">
        <f t="shared" si="0"/>
        <v>#N/A</v>
      </c>
      <c r="H7" s="5" t="e">
        <f t="shared" si="1"/>
        <v>#N/A</v>
      </c>
    </row>
    <row r="8" spans="1:9" x14ac:dyDescent="0.3">
      <c r="A8" s="23"/>
      <c r="B8" s="30"/>
      <c r="C8" s="49"/>
      <c r="D8" s="48"/>
      <c r="E8" s="48"/>
      <c r="F8" s="46"/>
      <c r="G8" s="5" t="e">
        <f t="shared" si="0"/>
        <v>#N/A</v>
      </c>
      <c r="H8" s="5" t="e">
        <f t="shared" si="1"/>
        <v>#N/A</v>
      </c>
    </row>
    <row r="9" spans="1:9" ht="15" thickBot="1" x14ac:dyDescent="0.35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</row>
    <row r="10" spans="1:9" x14ac:dyDescent="0.3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9" x14ac:dyDescent="0.3">
      <c r="A11" s="21" t="s">
        <v>8</v>
      </c>
      <c r="B11" s="30" t="s">
        <v>18</v>
      </c>
      <c r="C11" s="33">
        <v>2012</v>
      </c>
      <c r="D11" s="30" t="s">
        <v>159</v>
      </c>
      <c r="E11" s="41" t="s">
        <v>27</v>
      </c>
      <c r="F11" s="45">
        <v>0.10490740740740741</v>
      </c>
      <c r="G11" s="5">
        <f>RANK(F11,$F$11:$F$19,1)</f>
        <v>4</v>
      </c>
      <c r="H11" s="5">
        <f t="shared" si="1"/>
        <v>7</v>
      </c>
    </row>
    <row r="12" spans="1:9" x14ac:dyDescent="0.3">
      <c r="A12" s="23" t="s">
        <v>14</v>
      </c>
      <c r="B12" s="30" t="s">
        <v>16</v>
      </c>
      <c r="C12" s="38">
        <v>2012</v>
      </c>
      <c r="D12" s="27" t="s">
        <v>53</v>
      </c>
      <c r="E12" s="44" t="s">
        <v>75</v>
      </c>
      <c r="F12" s="46">
        <v>9.5185185185185192E-2</v>
      </c>
      <c r="G12" s="5">
        <f t="shared" ref="G12:G17" si="2">RANK(F12,$F$11:$F$19,1)</f>
        <v>2</v>
      </c>
      <c r="H12" s="5">
        <f t="shared" si="1"/>
        <v>3</v>
      </c>
    </row>
    <row r="13" spans="1:9" x14ac:dyDescent="0.3">
      <c r="A13" s="23"/>
      <c r="B13" s="48" t="s">
        <v>51</v>
      </c>
      <c r="C13" s="33">
        <v>2012</v>
      </c>
      <c r="D13" s="30" t="s">
        <v>136</v>
      </c>
      <c r="E13" s="41" t="s">
        <v>137</v>
      </c>
      <c r="F13" s="46">
        <v>0.10287037037037038</v>
      </c>
      <c r="G13" s="5">
        <f t="shared" si="2"/>
        <v>3</v>
      </c>
      <c r="H13" s="5">
        <f t="shared" si="1"/>
        <v>6</v>
      </c>
    </row>
    <row r="14" spans="1:9" x14ac:dyDescent="0.3">
      <c r="A14" s="23"/>
      <c r="B14" s="30" t="s">
        <v>17</v>
      </c>
      <c r="C14" s="38">
        <v>2012</v>
      </c>
      <c r="D14" s="27" t="s">
        <v>107</v>
      </c>
      <c r="E14" s="44" t="s">
        <v>108</v>
      </c>
      <c r="F14" s="46">
        <v>8.9664351851851856E-2</v>
      </c>
      <c r="G14" s="5">
        <f t="shared" si="2"/>
        <v>1</v>
      </c>
      <c r="H14" s="5">
        <f t="shared" si="1"/>
        <v>2</v>
      </c>
    </row>
    <row r="15" spans="1:9" x14ac:dyDescent="0.3">
      <c r="A15" s="23"/>
      <c r="B15" s="30"/>
      <c r="C15" s="34"/>
      <c r="D15" s="35"/>
      <c r="E15" s="42"/>
      <c r="F15" s="46"/>
      <c r="G15" s="5" t="e">
        <f t="shared" si="2"/>
        <v>#N/A</v>
      </c>
      <c r="H15" s="5" t="e">
        <f t="shared" si="1"/>
        <v>#N/A</v>
      </c>
    </row>
    <row r="16" spans="1:9" x14ac:dyDescent="0.3">
      <c r="A16" s="23"/>
      <c r="B16" s="27"/>
      <c r="C16" s="33"/>
      <c r="D16" s="30"/>
      <c r="E16" s="41"/>
      <c r="F16" s="46"/>
      <c r="G16" s="5" t="e">
        <f t="shared" si="2"/>
        <v>#N/A</v>
      </c>
      <c r="H16" s="5" t="e">
        <f t="shared" si="1"/>
        <v>#N/A</v>
      </c>
    </row>
    <row r="17" spans="1:8" x14ac:dyDescent="0.3">
      <c r="A17" s="23"/>
      <c r="B17" s="30"/>
      <c r="C17" s="49"/>
      <c r="D17" s="48"/>
      <c r="E17" s="48"/>
      <c r="F17" s="46"/>
      <c r="G17" s="5" t="e">
        <f t="shared" si="2"/>
        <v>#N/A</v>
      </c>
      <c r="H17" s="5" t="e">
        <f t="shared" si="1"/>
        <v>#N/A</v>
      </c>
    </row>
    <row r="18" spans="1:8" ht="15" thickBot="1" x14ac:dyDescent="0.35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s="3" customFormat="1" ht="15" thickBot="1" x14ac:dyDescent="0.35">
      <c r="A19" s="22"/>
      <c r="B19" s="22"/>
      <c r="C19" s="24"/>
      <c r="D19" s="22"/>
      <c r="E19" s="22"/>
      <c r="F19" s="16"/>
      <c r="G19" s="8"/>
      <c r="H19" s="10"/>
    </row>
    <row r="20" spans="1:8" x14ac:dyDescent="0.3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x14ac:dyDescent="0.3">
      <c r="A21" s="26" t="s">
        <v>7</v>
      </c>
      <c r="B21" s="30" t="s">
        <v>18</v>
      </c>
      <c r="C21" s="33">
        <v>2012</v>
      </c>
      <c r="D21" s="30" t="s">
        <v>29</v>
      </c>
      <c r="E21" s="41" t="s">
        <v>30</v>
      </c>
      <c r="F21" s="45">
        <v>9.7326388888888893E-2</v>
      </c>
      <c r="G21" s="13">
        <f>RANK(F21,$F$21:$F$28,1)</f>
        <v>2</v>
      </c>
      <c r="H21" s="5">
        <f>RANK(F21,$F$21:$F$37,1)</f>
        <v>3</v>
      </c>
    </row>
    <row r="22" spans="1:8" x14ac:dyDescent="0.3">
      <c r="A22" s="23" t="s">
        <v>14</v>
      </c>
      <c r="B22" s="30" t="s">
        <v>16</v>
      </c>
      <c r="C22" s="28">
        <v>2012</v>
      </c>
      <c r="D22" s="29" t="s">
        <v>76</v>
      </c>
      <c r="E22" s="39" t="s">
        <v>77</v>
      </c>
      <c r="F22" s="46">
        <v>0.1097337962962963</v>
      </c>
      <c r="G22" s="13">
        <f t="shared" ref="G22:G28" si="3">RANK(F22,$F$21:$F$28,1)</f>
        <v>4</v>
      </c>
      <c r="H22" s="5">
        <f t="shared" ref="H22:H37" si="4">RANK(F22,$F$21:$F$37,1)</f>
        <v>7</v>
      </c>
    </row>
    <row r="23" spans="1:8" x14ac:dyDescent="0.3">
      <c r="A23" s="23"/>
      <c r="B23" s="48" t="s">
        <v>51</v>
      </c>
      <c r="C23" s="33">
        <v>2012</v>
      </c>
      <c r="D23" s="30" t="s">
        <v>138</v>
      </c>
      <c r="E23" s="41" t="s">
        <v>139</v>
      </c>
      <c r="F23" s="46">
        <v>0.10695601851851851</v>
      </c>
      <c r="G23" s="13">
        <f t="shared" si="3"/>
        <v>3</v>
      </c>
      <c r="H23" s="5">
        <f t="shared" si="4"/>
        <v>6</v>
      </c>
    </row>
    <row r="24" spans="1:8" x14ac:dyDescent="0.3">
      <c r="A24" s="23"/>
      <c r="B24" s="30" t="s">
        <v>17</v>
      </c>
      <c r="C24" s="28">
        <v>2011</v>
      </c>
      <c r="D24" s="29" t="s">
        <v>109</v>
      </c>
      <c r="E24" s="39" t="s">
        <v>110</v>
      </c>
      <c r="F24" s="46">
        <v>9.1759259259259263E-2</v>
      </c>
      <c r="G24" s="13">
        <f t="shared" si="3"/>
        <v>1</v>
      </c>
      <c r="H24" s="5">
        <f t="shared" si="4"/>
        <v>1</v>
      </c>
    </row>
    <row r="25" spans="1:8" x14ac:dyDescent="0.3">
      <c r="A25" s="23"/>
      <c r="B25" s="30"/>
      <c r="C25" s="34"/>
      <c r="D25" s="35"/>
      <c r="E25" s="42"/>
      <c r="F25" s="46"/>
      <c r="G25" s="13" t="e">
        <f t="shared" si="3"/>
        <v>#N/A</v>
      </c>
      <c r="H25" s="5" t="e">
        <f t="shared" si="4"/>
        <v>#N/A</v>
      </c>
    </row>
    <row r="26" spans="1:8" x14ac:dyDescent="0.3">
      <c r="A26" s="23"/>
      <c r="B26" s="27"/>
      <c r="C26" s="33"/>
      <c r="D26" s="30"/>
      <c r="E26" s="41"/>
      <c r="F26" s="46"/>
      <c r="G26" s="13" t="e">
        <f t="shared" si="3"/>
        <v>#N/A</v>
      </c>
      <c r="H26" s="5" t="e">
        <f t="shared" si="4"/>
        <v>#N/A</v>
      </c>
    </row>
    <row r="27" spans="1:8" x14ac:dyDescent="0.3">
      <c r="A27" s="23"/>
      <c r="B27" s="30"/>
      <c r="C27" s="49"/>
      <c r="D27" s="48"/>
      <c r="E27" s="48"/>
      <c r="F27" s="46"/>
      <c r="G27" s="13" t="e">
        <f t="shared" si="3"/>
        <v>#N/A</v>
      </c>
      <c r="H27" s="5" t="e">
        <f t="shared" si="4"/>
        <v>#N/A</v>
      </c>
    </row>
    <row r="28" spans="1:8" ht="15" thickBot="1" x14ac:dyDescent="0.35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x14ac:dyDescent="0.3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x14ac:dyDescent="0.3">
      <c r="A30" s="26" t="s">
        <v>7</v>
      </c>
      <c r="B30" s="30" t="s">
        <v>18</v>
      </c>
      <c r="C30" s="33">
        <v>2013</v>
      </c>
      <c r="D30" s="30" t="s">
        <v>144</v>
      </c>
      <c r="E30" s="41" t="s">
        <v>145</v>
      </c>
      <c r="F30" s="45">
        <v>0.10281250000000001</v>
      </c>
      <c r="G30" s="13">
        <f>RANK(F30,$F$30:$F$37,1)</f>
        <v>2</v>
      </c>
      <c r="H30" s="5">
        <f t="shared" si="4"/>
        <v>4</v>
      </c>
    </row>
    <row r="31" spans="1:8" x14ac:dyDescent="0.3">
      <c r="A31" s="23" t="s">
        <v>14</v>
      </c>
      <c r="B31" s="30" t="s">
        <v>16</v>
      </c>
      <c r="C31" s="28">
        <v>2013</v>
      </c>
      <c r="D31" s="29" t="s">
        <v>29</v>
      </c>
      <c r="E31" s="39" t="s">
        <v>78</v>
      </c>
      <c r="F31" s="46">
        <v>0.11251157407407408</v>
      </c>
      <c r="G31" s="13">
        <f t="shared" ref="G31:G37" si="5">RANK(F31,$F$30:$F$37,1)</f>
        <v>4</v>
      </c>
      <c r="H31" s="5">
        <f t="shared" si="4"/>
        <v>8</v>
      </c>
    </row>
    <row r="32" spans="1:8" x14ac:dyDescent="0.3">
      <c r="A32" s="23"/>
      <c r="B32" s="48" t="s">
        <v>51</v>
      </c>
      <c r="C32" s="33">
        <v>2012</v>
      </c>
      <c r="D32" s="30" t="s">
        <v>28</v>
      </c>
      <c r="E32" s="41" t="s">
        <v>140</v>
      </c>
      <c r="F32" s="46">
        <v>9.5150462962962964E-2</v>
      </c>
      <c r="G32" s="13">
        <f t="shared" si="5"/>
        <v>1</v>
      </c>
      <c r="H32" s="5">
        <f t="shared" si="4"/>
        <v>2</v>
      </c>
    </row>
    <row r="33" spans="1:8" x14ac:dyDescent="0.3">
      <c r="A33" s="23"/>
      <c r="B33" s="30" t="s">
        <v>17</v>
      </c>
      <c r="C33" s="31">
        <v>2012</v>
      </c>
      <c r="D33" s="32" t="s">
        <v>28</v>
      </c>
      <c r="E33" s="40" t="s">
        <v>111</v>
      </c>
      <c r="F33" s="46">
        <v>0.1034837962962963</v>
      </c>
      <c r="G33" s="13">
        <f t="shared" si="5"/>
        <v>3</v>
      </c>
      <c r="H33" s="5">
        <f t="shared" si="4"/>
        <v>5</v>
      </c>
    </row>
    <row r="34" spans="1:8" x14ac:dyDescent="0.3">
      <c r="A34" s="23"/>
      <c r="B34" s="30"/>
      <c r="C34" s="34"/>
      <c r="D34" s="35"/>
      <c r="E34" s="42"/>
      <c r="F34" s="46"/>
      <c r="G34" s="13" t="e">
        <f t="shared" si="5"/>
        <v>#N/A</v>
      </c>
      <c r="H34" s="5" t="e">
        <f t="shared" si="4"/>
        <v>#N/A</v>
      </c>
    </row>
    <row r="35" spans="1:8" x14ac:dyDescent="0.3">
      <c r="A35" s="23"/>
      <c r="B35" s="27"/>
      <c r="C35" s="33"/>
      <c r="D35" s="30"/>
      <c r="E35" s="41"/>
      <c r="F35" s="46"/>
      <c r="G35" s="13" t="e">
        <f t="shared" si="5"/>
        <v>#N/A</v>
      </c>
      <c r="H35" s="5" t="e">
        <f t="shared" si="4"/>
        <v>#N/A</v>
      </c>
    </row>
    <row r="36" spans="1:8" x14ac:dyDescent="0.3">
      <c r="A36" s="23"/>
      <c r="B36" s="30"/>
      <c r="C36" s="49"/>
      <c r="D36" s="48"/>
      <c r="E36" s="48"/>
      <c r="F36" s="46"/>
      <c r="G36" s="13" t="e">
        <f t="shared" si="5"/>
        <v>#N/A</v>
      </c>
      <c r="H36" s="5" t="e">
        <f t="shared" si="4"/>
        <v>#N/A</v>
      </c>
    </row>
    <row r="37" spans="1:8" ht="15" thickBot="1" x14ac:dyDescent="0.35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{23EC6C3F-C6C5-4978-B987-0E78E9C0EB74}</x14:id>
        </ext>
      </extLst>
    </cfRule>
  </conditionalFormatting>
  <conditionalFormatting sqref="H2:H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{4C48BF17-0AE9-423B-8E28-6DDE2B2C363A}</x14:id>
        </ext>
      </extLst>
    </cfRule>
  </conditionalFormatting>
  <conditionalFormatting sqref="G21:G28 G30:G3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{8D8149E2-3FBB-43AE-A488-57C2391EA4F2}</x14:id>
        </ext>
      </extLst>
    </cfRule>
  </conditionalFormatting>
  <conditionalFormatting sqref="H21:H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{896DDC35-80E6-413E-AE32-C01590F8FCFE}</x14:id>
        </ext>
      </extLst>
    </cfRule>
  </conditionalFormatting>
  <pageMargins left="0.70866141732283472" right="0.70866141732283472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EC6C3F-C6C5-4978-B987-0E78E9C0EB7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G2:G9 G11:G18</xm:sqref>
        </x14:conditionalFormatting>
        <x14:conditionalFormatting xmlns:xm="http://schemas.microsoft.com/office/excel/2006/main">
          <x14:cfRule type="dataBar" id="{4C48BF17-0AE9-423B-8E28-6DDE2B2C36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H2:H18</xm:sqref>
        </x14:conditionalFormatting>
        <x14:conditionalFormatting xmlns:xm="http://schemas.microsoft.com/office/excel/2006/main">
          <x14:cfRule type="dataBar" id="{8D8149E2-3FBB-43AE-A488-57C2391EA4F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G21:G28 G30:G37</xm:sqref>
        </x14:conditionalFormatting>
        <x14:conditionalFormatting xmlns:xm="http://schemas.microsoft.com/office/excel/2006/main">
          <x14:cfRule type="dataBar" id="{896DDC35-80E6-413E-AE32-C01590F8FC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H21:H37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7"/>
  <sheetViews>
    <sheetView workbookViewId="0">
      <selection activeCell="B14" sqref="B14:F14"/>
    </sheetView>
  </sheetViews>
  <sheetFormatPr defaultRowHeight="14.4" x14ac:dyDescent="0.3"/>
  <cols>
    <col min="1" max="1" width="17.44140625" style="3" customWidth="1"/>
    <col min="2" max="2" width="23.6640625" style="11" customWidth="1"/>
    <col min="3" max="3" width="7.6640625" style="4" bestFit="1" customWidth="1"/>
    <col min="4" max="4" width="13.6640625" style="11" customWidth="1"/>
    <col min="5" max="5" width="19.88671875" style="11" customWidth="1"/>
    <col min="6" max="6" width="10.6640625" style="3" customWidth="1"/>
    <col min="7" max="7" width="18.6640625" style="3" customWidth="1"/>
    <col min="8" max="8" width="18.5546875" style="3" customWidth="1"/>
  </cols>
  <sheetData>
    <row r="1" spans="1:9" x14ac:dyDescent="0.3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9" x14ac:dyDescent="0.3">
      <c r="A2" s="21" t="s">
        <v>8</v>
      </c>
      <c r="B2" s="30" t="s">
        <v>18</v>
      </c>
      <c r="C2" s="33">
        <v>2011</v>
      </c>
      <c r="D2" s="30" t="s">
        <v>32</v>
      </c>
      <c r="E2" s="41" t="s">
        <v>33</v>
      </c>
      <c r="F2" s="45">
        <v>8.5439814814814816E-2</v>
      </c>
      <c r="G2" s="5">
        <f>RANK(F2,$F$2:$F$9,1)</f>
        <v>2</v>
      </c>
      <c r="H2" s="5">
        <f>RANK(F2,$F$2:$F$18,1)</f>
        <v>2</v>
      </c>
    </row>
    <row r="3" spans="1:9" x14ac:dyDescent="0.3">
      <c r="A3" s="23" t="s">
        <v>13</v>
      </c>
      <c r="B3" s="30" t="s">
        <v>16</v>
      </c>
      <c r="C3" s="31">
        <v>2012</v>
      </c>
      <c r="D3" s="32" t="s">
        <v>79</v>
      </c>
      <c r="E3" s="40" t="s">
        <v>80</v>
      </c>
      <c r="F3" s="46">
        <v>0.10217592592592593</v>
      </c>
      <c r="G3" s="5">
        <f t="shared" ref="G3:G9" si="0">RANK(F3,$F$2:$F$9,1)</f>
        <v>4</v>
      </c>
      <c r="H3" s="5">
        <f t="shared" ref="H3:H18" si="1">RANK(F3,$F$2:$F$18,1)</f>
        <v>7</v>
      </c>
    </row>
    <row r="4" spans="1:9" x14ac:dyDescent="0.3">
      <c r="A4" s="23"/>
      <c r="B4" s="48" t="s">
        <v>51</v>
      </c>
      <c r="C4" s="33">
        <v>2011</v>
      </c>
      <c r="D4" s="30" t="s">
        <v>26</v>
      </c>
      <c r="E4" s="41" t="s">
        <v>52</v>
      </c>
      <c r="F4" s="46">
        <v>9.4502314814814817E-2</v>
      </c>
      <c r="G4" s="5">
        <f t="shared" si="0"/>
        <v>3</v>
      </c>
      <c r="H4" s="5">
        <f t="shared" si="1"/>
        <v>6</v>
      </c>
    </row>
    <row r="5" spans="1:9" x14ac:dyDescent="0.3">
      <c r="A5" s="23"/>
      <c r="B5" s="30" t="s">
        <v>17</v>
      </c>
      <c r="C5" s="28">
        <v>2010</v>
      </c>
      <c r="D5" s="29" t="s">
        <v>112</v>
      </c>
      <c r="E5" s="39" t="s">
        <v>113</v>
      </c>
      <c r="F5" s="46">
        <v>8.5428240740740735E-2</v>
      </c>
      <c r="G5" s="5">
        <f t="shared" si="0"/>
        <v>1</v>
      </c>
      <c r="H5" s="5">
        <f t="shared" si="1"/>
        <v>1</v>
      </c>
    </row>
    <row r="6" spans="1:9" x14ac:dyDescent="0.3">
      <c r="A6" s="23"/>
      <c r="B6" s="30"/>
      <c r="C6" s="34"/>
      <c r="D6" s="35"/>
      <c r="E6" s="42"/>
      <c r="F6" s="46"/>
      <c r="G6" s="5" t="e">
        <f t="shared" si="0"/>
        <v>#N/A</v>
      </c>
      <c r="H6" s="5" t="e">
        <f t="shared" si="1"/>
        <v>#N/A</v>
      </c>
    </row>
    <row r="7" spans="1:9" x14ac:dyDescent="0.3">
      <c r="A7" s="23"/>
      <c r="B7" s="30"/>
      <c r="C7" s="33"/>
      <c r="D7" s="30"/>
      <c r="E7" s="41"/>
      <c r="F7" s="46"/>
      <c r="G7" s="5" t="e">
        <f t="shared" si="0"/>
        <v>#N/A</v>
      </c>
      <c r="H7" s="5" t="e">
        <f t="shared" si="1"/>
        <v>#N/A</v>
      </c>
    </row>
    <row r="8" spans="1:9" x14ac:dyDescent="0.3">
      <c r="A8" s="23"/>
      <c r="B8" s="30"/>
      <c r="C8" s="49"/>
      <c r="D8" s="48"/>
      <c r="E8" s="48"/>
      <c r="F8" s="46"/>
      <c r="G8" s="5" t="e">
        <f t="shared" si="0"/>
        <v>#N/A</v>
      </c>
      <c r="H8" s="5" t="e">
        <f t="shared" si="1"/>
        <v>#N/A</v>
      </c>
    </row>
    <row r="9" spans="1:9" ht="15" thickBot="1" x14ac:dyDescent="0.35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</row>
    <row r="10" spans="1:9" x14ac:dyDescent="0.3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9" x14ac:dyDescent="0.3">
      <c r="A11" s="21" t="s">
        <v>8</v>
      </c>
      <c r="B11" s="30" t="s">
        <v>18</v>
      </c>
      <c r="C11" s="33">
        <v>2011</v>
      </c>
      <c r="D11" s="30" t="s">
        <v>146</v>
      </c>
      <c r="E11" s="41" t="s">
        <v>147</v>
      </c>
      <c r="F11" s="45">
        <v>9.3113425925925919E-2</v>
      </c>
      <c r="G11" s="5">
        <f>RANK(F11,$F$11:$F$19,1)</f>
        <v>3</v>
      </c>
      <c r="H11" s="5">
        <f t="shared" si="1"/>
        <v>5</v>
      </c>
    </row>
    <row r="12" spans="1:9" x14ac:dyDescent="0.3">
      <c r="A12" s="23" t="s">
        <v>13</v>
      </c>
      <c r="B12" s="30" t="s">
        <v>16</v>
      </c>
      <c r="C12" s="28">
        <v>2011</v>
      </c>
      <c r="D12" s="29" t="s">
        <v>81</v>
      </c>
      <c r="E12" s="39" t="s">
        <v>82</v>
      </c>
      <c r="F12" s="46">
        <v>9.0983796296296285E-2</v>
      </c>
      <c r="G12" s="5">
        <f t="shared" ref="G12:G17" si="2">RANK(F12,$F$11:$F$19,1)</f>
        <v>1</v>
      </c>
      <c r="H12" s="5">
        <f t="shared" si="1"/>
        <v>3</v>
      </c>
    </row>
    <row r="13" spans="1:9" x14ac:dyDescent="0.3">
      <c r="A13" s="23"/>
      <c r="B13" s="48" t="s">
        <v>51</v>
      </c>
      <c r="C13" s="33">
        <v>2011</v>
      </c>
      <c r="D13" s="30" t="s">
        <v>53</v>
      </c>
      <c r="E13" s="41" t="s">
        <v>54</v>
      </c>
      <c r="F13" s="46">
        <v>0.10217592592592593</v>
      </c>
      <c r="G13" s="5">
        <f t="shared" si="2"/>
        <v>4</v>
      </c>
      <c r="H13" s="5">
        <f t="shared" si="1"/>
        <v>7</v>
      </c>
      <c r="I13" s="2"/>
    </row>
    <row r="14" spans="1:9" x14ac:dyDescent="0.3">
      <c r="A14" s="23"/>
      <c r="B14" s="30" t="s">
        <v>17</v>
      </c>
      <c r="C14" s="38">
        <v>2010</v>
      </c>
      <c r="D14" s="27" t="s">
        <v>114</v>
      </c>
      <c r="E14" s="44" t="s">
        <v>115</v>
      </c>
      <c r="F14" s="46">
        <v>9.0983796296296285E-2</v>
      </c>
      <c r="G14" s="5">
        <f t="shared" si="2"/>
        <v>1</v>
      </c>
      <c r="H14" s="5">
        <f t="shared" si="1"/>
        <v>3</v>
      </c>
    </row>
    <row r="15" spans="1:9" x14ac:dyDescent="0.3">
      <c r="A15" s="23"/>
      <c r="B15" s="30"/>
      <c r="C15" s="34"/>
      <c r="D15" s="35"/>
      <c r="E15" s="42"/>
      <c r="F15" s="46"/>
      <c r="G15" s="5" t="e">
        <f t="shared" si="2"/>
        <v>#N/A</v>
      </c>
      <c r="H15" s="5" t="e">
        <f t="shared" si="1"/>
        <v>#N/A</v>
      </c>
      <c r="I15" s="2"/>
    </row>
    <row r="16" spans="1:9" x14ac:dyDescent="0.3">
      <c r="A16" s="23"/>
      <c r="B16" s="30"/>
      <c r="C16" s="33"/>
      <c r="D16" s="30"/>
      <c r="E16" s="41"/>
      <c r="F16" s="46"/>
      <c r="G16" s="5" t="e">
        <f t="shared" si="2"/>
        <v>#N/A</v>
      </c>
      <c r="H16" s="5" t="e">
        <f t="shared" si="1"/>
        <v>#N/A</v>
      </c>
    </row>
    <row r="17" spans="1:8" x14ac:dyDescent="0.3">
      <c r="A17" s="23"/>
      <c r="B17" s="30"/>
      <c r="C17" s="49"/>
      <c r="D17" s="48"/>
      <c r="E17" s="48"/>
      <c r="F17" s="46"/>
      <c r="G17" s="5" t="e">
        <f t="shared" si="2"/>
        <v>#N/A</v>
      </c>
      <c r="H17" s="5" t="e">
        <f t="shared" si="1"/>
        <v>#N/A</v>
      </c>
    </row>
    <row r="18" spans="1:8" ht="15" thickBot="1" x14ac:dyDescent="0.35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s="3" customFormat="1" ht="15" thickBot="1" x14ac:dyDescent="0.35">
      <c r="A19" s="22"/>
      <c r="B19" s="22"/>
      <c r="C19" s="24"/>
      <c r="D19" s="22"/>
      <c r="E19" s="22"/>
      <c r="F19" s="16"/>
      <c r="G19" s="8"/>
      <c r="H19" s="10"/>
    </row>
    <row r="20" spans="1:8" x14ac:dyDescent="0.3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x14ac:dyDescent="0.3">
      <c r="A21" s="26" t="s">
        <v>7</v>
      </c>
      <c r="B21" s="30" t="s">
        <v>18</v>
      </c>
      <c r="C21" s="33">
        <v>2011</v>
      </c>
      <c r="D21" s="30" t="s">
        <v>34</v>
      </c>
      <c r="E21" s="41" t="s">
        <v>35</v>
      </c>
      <c r="F21" s="45">
        <v>8.9594907407407401E-2</v>
      </c>
      <c r="G21" s="13">
        <f>RANK(F21,$F$21:$F$28,1)</f>
        <v>3</v>
      </c>
      <c r="H21" s="5">
        <f>RANK(F21,$F$21:$F$37,1)</f>
        <v>4</v>
      </c>
    </row>
    <row r="22" spans="1:8" x14ac:dyDescent="0.3">
      <c r="A22" s="23" t="s">
        <v>13</v>
      </c>
      <c r="B22" s="30" t="s">
        <v>16</v>
      </c>
      <c r="C22" s="33">
        <v>2012</v>
      </c>
      <c r="D22" s="30" t="s">
        <v>83</v>
      </c>
      <c r="E22" s="41" t="s">
        <v>84</v>
      </c>
      <c r="F22" s="46">
        <v>8.2650462962962967E-2</v>
      </c>
      <c r="G22" s="13">
        <f t="shared" ref="G22:G28" si="3">RANK(F22,$F$21:$F$28,1)</f>
        <v>1</v>
      </c>
      <c r="H22" s="5">
        <f t="shared" ref="H22:H37" si="4">RANK(F22,$F$21:$F$37,1)</f>
        <v>1</v>
      </c>
    </row>
    <row r="23" spans="1:8" x14ac:dyDescent="0.3">
      <c r="A23" s="23"/>
      <c r="B23" s="48" t="s">
        <v>51</v>
      </c>
      <c r="C23" s="33">
        <v>2011</v>
      </c>
      <c r="D23" s="30" t="s">
        <v>42</v>
      </c>
      <c r="E23" s="41" t="s">
        <v>57</v>
      </c>
      <c r="F23" s="46">
        <v>0.1097337962962963</v>
      </c>
      <c r="G23" s="13">
        <f t="shared" si="3"/>
        <v>4</v>
      </c>
      <c r="H23" s="5">
        <f t="shared" si="4"/>
        <v>8</v>
      </c>
    </row>
    <row r="24" spans="1:8" x14ac:dyDescent="0.3">
      <c r="A24" s="23"/>
      <c r="B24" s="30" t="s">
        <v>17</v>
      </c>
      <c r="C24" s="28">
        <v>2011</v>
      </c>
      <c r="D24" s="29" t="s">
        <v>116</v>
      </c>
      <c r="E24" s="39" t="s">
        <v>117</v>
      </c>
      <c r="F24" s="46">
        <v>8.4791666666666668E-2</v>
      </c>
      <c r="G24" s="13">
        <f t="shared" si="3"/>
        <v>2</v>
      </c>
      <c r="H24" s="5">
        <f t="shared" si="4"/>
        <v>2</v>
      </c>
    </row>
    <row r="25" spans="1:8" x14ac:dyDescent="0.3">
      <c r="A25" s="23"/>
      <c r="B25" s="30"/>
      <c r="C25" s="33"/>
      <c r="D25" s="30"/>
      <c r="E25" s="41"/>
      <c r="F25" s="46"/>
      <c r="G25" s="13" t="e">
        <f t="shared" si="3"/>
        <v>#N/A</v>
      </c>
      <c r="H25" s="5" t="e">
        <f t="shared" si="4"/>
        <v>#N/A</v>
      </c>
    </row>
    <row r="26" spans="1:8" x14ac:dyDescent="0.3">
      <c r="A26" s="23"/>
      <c r="B26" s="27"/>
      <c r="C26" s="33"/>
      <c r="D26" s="30"/>
      <c r="E26" s="41"/>
      <c r="F26" s="46"/>
      <c r="G26" s="13" t="e">
        <f t="shared" si="3"/>
        <v>#N/A</v>
      </c>
      <c r="H26" s="5" t="e">
        <f t="shared" si="4"/>
        <v>#N/A</v>
      </c>
    </row>
    <row r="27" spans="1:8" x14ac:dyDescent="0.3">
      <c r="A27" s="23"/>
      <c r="B27" s="30"/>
      <c r="C27" s="49"/>
      <c r="D27" s="48"/>
      <c r="E27" s="48"/>
      <c r="F27" s="46"/>
      <c r="G27" s="13" t="e">
        <f t="shared" si="3"/>
        <v>#N/A</v>
      </c>
      <c r="H27" s="5" t="e">
        <f t="shared" si="4"/>
        <v>#N/A</v>
      </c>
    </row>
    <row r="28" spans="1:8" ht="15" thickBot="1" x14ac:dyDescent="0.35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x14ac:dyDescent="0.3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x14ac:dyDescent="0.3">
      <c r="A30" s="26" t="s">
        <v>7</v>
      </c>
      <c r="B30" s="30" t="s">
        <v>18</v>
      </c>
      <c r="C30" s="33">
        <v>2012</v>
      </c>
      <c r="D30" s="30" t="s">
        <v>36</v>
      </c>
      <c r="E30" s="41" t="s">
        <v>37</v>
      </c>
      <c r="F30" s="45">
        <v>9.723379629629629E-2</v>
      </c>
      <c r="G30" s="13">
        <f>RANK(F30,$F$30:$F$37,1)</f>
        <v>3</v>
      </c>
      <c r="H30" s="5">
        <f t="shared" si="4"/>
        <v>6</v>
      </c>
    </row>
    <row r="31" spans="1:8" x14ac:dyDescent="0.3">
      <c r="A31" s="23" t="s">
        <v>13</v>
      </c>
      <c r="B31" s="30" t="s">
        <v>16</v>
      </c>
      <c r="C31" s="28">
        <v>2012</v>
      </c>
      <c r="D31" s="29" t="s">
        <v>85</v>
      </c>
      <c r="E31" s="39" t="s">
        <v>86</v>
      </c>
      <c r="F31" s="46">
        <v>8.8229166666666678E-2</v>
      </c>
      <c r="G31" s="13">
        <f t="shared" ref="G31:G37" si="5">RANK(F31,$F$30:$F$37,1)</f>
        <v>1</v>
      </c>
      <c r="H31" s="5">
        <f t="shared" si="4"/>
        <v>3</v>
      </c>
    </row>
    <row r="32" spans="1:8" x14ac:dyDescent="0.3">
      <c r="A32" s="23"/>
      <c r="B32" s="48" t="s">
        <v>51</v>
      </c>
      <c r="C32" s="33">
        <v>2011</v>
      </c>
      <c r="D32" s="30" t="s">
        <v>55</v>
      </c>
      <c r="E32" s="41" t="s">
        <v>56</v>
      </c>
      <c r="F32" s="46">
        <v>9.9340277777777777E-2</v>
      </c>
      <c r="G32" s="13">
        <f t="shared" si="5"/>
        <v>4</v>
      </c>
      <c r="H32" s="5">
        <f t="shared" si="4"/>
        <v>7</v>
      </c>
    </row>
    <row r="33" spans="1:8" x14ac:dyDescent="0.3">
      <c r="A33" s="23"/>
      <c r="B33" s="30" t="s">
        <v>17</v>
      </c>
      <c r="C33" s="28">
        <v>2010</v>
      </c>
      <c r="D33" s="29" t="s">
        <v>157</v>
      </c>
      <c r="E33" s="39" t="s">
        <v>158</v>
      </c>
      <c r="F33" s="46">
        <v>9.447916666666667E-2</v>
      </c>
      <c r="G33" s="13">
        <f t="shared" si="5"/>
        <v>2</v>
      </c>
      <c r="H33" s="5">
        <f t="shared" si="4"/>
        <v>5</v>
      </c>
    </row>
    <row r="34" spans="1:8" x14ac:dyDescent="0.3">
      <c r="A34" s="23"/>
      <c r="B34" s="30"/>
      <c r="C34" s="33"/>
      <c r="D34" s="30"/>
      <c r="E34" s="41"/>
      <c r="F34" s="46"/>
      <c r="G34" s="13" t="e">
        <f t="shared" si="5"/>
        <v>#N/A</v>
      </c>
      <c r="H34" s="5" t="e">
        <f t="shared" si="4"/>
        <v>#N/A</v>
      </c>
    </row>
    <row r="35" spans="1:8" x14ac:dyDescent="0.3">
      <c r="A35" s="23"/>
      <c r="B35" s="27"/>
      <c r="C35" s="33"/>
      <c r="D35" s="30"/>
      <c r="E35" s="41"/>
      <c r="F35" s="46"/>
      <c r="G35" s="13" t="e">
        <f t="shared" si="5"/>
        <v>#N/A</v>
      </c>
      <c r="H35" s="5" t="e">
        <f t="shared" si="4"/>
        <v>#N/A</v>
      </c>
    </row>
    <row r="36" spans="1:8" x14ac:dyDescent="0.3">
      <c r="A36" s="23"/>
      <c r="B36" s="30"/>
      <c r="C36" s="49"/>
      <c r="D36" s="48"/>
      <c r="E36" s="48"/>
      <c r="F36" s="46"/>
      <c r="G36" s="13" t="e">
        <f t="shared" si="5"/>
        <v>#N/A</v>
      </c>
      <c r="H36" s="5" t="e">
        <f t="shared" si="4"/>
        <v>#N/A</v>
      </c>
    </row>
    <row r="37" spans="1:8" ht="15" thickBot="1" x14ac:dyDescent="0.35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{ED79E297-EE9D-4B33-8EB7-2B6116A39A18}</x14:id>
        </ext>
      </extLst>
    </cfRule>
  </conditionalFormatting>
  <conditionalFormatting sqref="H2:H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{D3023E5E-DEE2-4342-9B81-0E668D1EEF70}</x14:id>
        </ext>
      </extLst>
    </cfRule>
  </conditionalFormatting>
  <conditionalFormatting sqref="G21:G28 G30:G3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{ACA84ABC-B766-4BFF-ACE6-895658CD1F24}</x14:id>
        </ext>
      </extLst>
    </cfRule>
  </conditionalFormatting>
  <conditionalFormatting sqref="H21:H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{B987F8EA-B613-4A13-8464-FFE51052180D}</x14:id>
        </ext>
      </extLst>
    </cfRule>
  </conditionalFormatting>
  <pageMargins left="0.70866141732283472" right="0.70866141732283472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79E297-EE9D-4B33-8EB7-2B6116A39A1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G2:G9 G11:G18</xm:sqref>
        </x14:conditionalFormatting>
        <x14:conditionalFormatting xmlns:xm="http://schemas.microsoft.com/office/excel/2006/main">
          <x14:cfRule type="dataBar" id="{D3023E5E-DEE2-4342-9B81-0E668D1EEF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H2:H18</xm:sqref>
        </x14:conditionalFormatting>
        <x14:conditionalFormatting xmlns:xm="http://schemas.microsoft.com/office/excel/2006/main">
          <x14:cfRule type="dataBar" id="{ACA84ABC-B766-4BFF-ACE6-895658CD1F2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G21:G28 G30:G37</xm:sqref>
        </x14:conditionalFormatting>
        <x14:conditionalFormatting xmlns:xm="http://schemas.microsoft.com/office/excel/2006/main">
          <x14:cfRule type="dataBar" id="{B987F8EA-B613-4A13-8464-FFE5105218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H21:H37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topLeftCell="A14" workbookViewId="0">
      <selection activeCell="A19" sqref="A19:H33"/>
    </sheetView>
  </sheetViews>
  <sheetFormatPr defaultRowHeight="14.4" x14ac:dyDescent="0.3"/>
  <cols>
    <col min="1" max="1" width="17.44140625" style="3" customWidth="1"/>
    <col min="2" max="2" width="23.6640625" style="11" customWidth="1"/>
    <col min="3" max="3" width="7.6640625" style="4" bestFit="1" customWidth="1"/>
    <col min="4" max="4" width="13.6640625" style="11" customWidth="1"/>
    <col min="5" max="5" width="19.88671875" style="11" customWidth="1"/>
    <col min="6" max="6" width="10.6640625" style="3" customWidth="1"/>
    <col min="7" max="7" width="18.6640625" style="3" customWidth="1"/>
    <col min="8" max="8" width="18.5546875" style="3" customWidth="1"/>
  </cols>
  <sheetData>
    <row r="1" spans="1:9" x14ac:dyDescent="0.3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9" x14ac:dyDescent="0.3">
      <c r="A2" s="21" t="s">
        <v>8</v>
      </c>
      <c r="B2" s="30" t="s">
        <v>18</v>
      </c>
      <c r="C2" s="33">
        <v>2010</v>
      </c>
      <c r="D2" s="30" t="s">
        <v>148</v>
      </c>
      <c r="E2" s="41" t="s">
        <v>149</v>
      </c>
      <c r="F2" s="45">
        <v>9.1747685185185182E-2</v>
      </c>
      <c r="G2" s="5">
        <f>RANK(F2,$F$2:$F$9,1)</f>
        <v>4</v>
      </c>
      <c r="H2" s="5">
        <f>RANK(F2,$F$2:$F$18,1)</f>
        <v>6</v>
      </c>
    </row>
    <row r="3" spans="1:9" x14ac:dyDescent="0.3">
      <c r="A3" s="23" t="s">
        <v>12</v>
      </c>
      <c r="B3" s="30" t="s">
        <v>16</v>
      </c>
      <c r="C3" s="33">
        <v>2011</v>
      </c>
      <c r="D3" s="30" t="s">
        <v>31</v>
      </c>
      <c r="E3" s="41" t="s">
        <v>87</v>
      </c>
      <c r="F3" s="46">
        <v>8.2025462962962967E-2</v>
      </c>
      <c r="G3" s="5">
        <f t="shared" ref="G3:G9" si="0">RANK(F3,$F$2:$F$9,1)</f>
        <v>3</v>
      </c>
      <c r="H3" s="5">
        <f t="shared" ref="H3:H18" si="1">RANK(F3,$F$2:$F$18,1)</f>
        <v>3</v>
      </c>
    </row>
    <row r="4" spans="1:9" x14ac:dyDescent="0.3">
      <c r="A4" s="23"/>
      <c r="B4" s="30" t="s">
        <v>51</v>
      </c>
      <c r="C4" s="33">
        <v>2010</v>
      </c>
      <c r="D4" s="30" t="s">
        <v>58</v>
      </c>
      <c r="E4" s="41" t="s">
        <v>59</v>
      </c>
      <c r="F4" s="46">
        <v>7.5752314814814814E-2</v>
      </c>
      <c r="G4" s="5">
        <f t="shared" si="0"/>
        <v>1</v>
      </c>
      <c r="H4" s="5">
        <f t="shared" si="1"/>
        <v>1</v>
      </c>
    </row>
    <row r="5" spans="1:9" x14ac:dyDescent="0.3">
      <c r="A5" s="23"/>
      <c r="B5" s="30" t="s">
        <v>17</v>
      </c>
      <c r="C5" s="31">
        <v>2011</v>
      </c>
      <c r="D5" s="32" t="s">
        <v>118</v>
      </c>
      <c r="E5" s="40" t="s">
        <v>119</v>
      </c>
      <c r="F5" s="46">
        <v>7.5787037037037042E-2</v>
      </c>
      <c r="G5" s="5">
        <f t="shared" si="0"/>
        <v>2</v>
      </c>
      <c r="H5" s="5">
        <f t="shared" si="1"/>
        <v>2</v>
      </c>
    </row>
    <row r="6" spans="1:9" x14ac:dyDescent="0.3">
      <c r="A6" s="23"/>
      <c r="B6" s="27"/>
      <c r="C6" s="33"/>
      <c r="D6" s="30"/>
      <c r="E6" s="41"/>
      <c r="F6" s="46"/>
      <c r="G6" s="5" t="e">
        <f t="shared" si="0"/>
        <v>#N/A</v>
      </c>
      <c r="H6" s="5" t="e">
        <f t="shared" si="1"/>
        <v>#N/A</v>
      </c>
    </row>
    <row r="7" spans="1:9" x14ac:dyDescent="0.3">
      <c r="A7" s="23"/>
      <c r="B7" s="30"/>
      <c r="C7" s="33"/>
      <c r="D7" s="30"/>
      <c r="E7" s="41"/>
      <c r="F7" s="46"/>
      <c r="G7" s="5" t="e">
        <f t="shared" si="0"/>
        <v>#N/A</v>
      </c>
      <c r="H7" s="5" t="e">
        <f t="shared" si="1"/>
        <v>#N/A</v>
      </c>
      <c r="I7" s="2"/>
    </row>
    <row r="8" spans="1:9" x14ac:dyDescent="0.3">
      <c r="A8" s="23"/>
      <c r="B8" s="48"/>
      <c r="C8" s="49"/>
      <c r="D8" s="48"/>
      <c r="E8" s="48"/>
      <c r="F8" s="46"/>
      <c r="G8" s="5" t="e">
        <f t="shared" si="0"/>
        <v>#N/A</v>
      </c>
      <c r="H8" s="5" t="e">
        <f t="shared" si="1"/>
        <v>#N/A</v>
      </c>
      <c r="I8" s="2"/>
    </row>
    <row r="9" spans="1:9" s="3" customFormat="1" ht="15" thickBot="1" x14ac:dyDescent="0.35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  <c r="I9" s="2"/>
    </row>
    <row r="10" spans="1:9" x14ac:dyDescent="0.3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9" x14ac:dyDescent="0.3">
      <c r="A11" s="21" t="s">
        <v>8</v>
      </c>
      <c r="B11" s="30" t="s">
        <v>18</v>
      </c>
      <c r="C11" s="33">
        <v>2011</v>
      </c>
      <c r="D11" s="30" t="s">
        <v>38</v>
      </c>
      <c r="E11" s="41" t="s">
        <v>39</v>
      </c>
      <c r="F11" s="45">
        <v>9.7280092592592585E-2</v>
      </c>
      <c r="G11" s="5">
        <f>RANK(F11,$F$11:$F$19,1)</f>
        <v>3</v>
      </c>
      <c r="H11" s="5">
        <f t="shared" si="1"/>
        <v>7</v>
      </c>
      <c r="I11" s="2"/>
    </row>
    <row r="12" spans="1:9" x14ac:dyDescent="0.3">
      <c r="A12" s="23" t="s">
        <v>12</v>
      </c>
      <c r="B12" s="30" t="s">
        <v>16</v>
      </c>
      <c r="C12" s="33">
        <v>2011</v>
      </c>
      <c r="D12" s="30" t="s">
        <v>88</v>
      </c>
      <c r="E12" s="41" t="s">
        <v>89</v>
      </c>
      <c r="F12" s="46">
        <v>9.8634259259259269E-2</v>
      </c>
      <c r="G12" s="5">
        <f t="shared" ref="G12:G17" si="2">RANK(F12,$F$11:$F$19,1)</f>
        <v>4</v>
      </c>
      <c r="H12" s="5">
        <f t="shared" si="1"/>
        <v>8</v>
      </c>
    </row>
    <row r="13" spans="1:9" x14ac:dyDescent="0.3">
      <c r="A13" s="23"/>
      <c r="B13" s="30" t="s">
        <v>51</v>
      </c>
      <c r="C13" s="33">
        <v>2010</v>
      </c>
      <c r="D13" s="30" t="s">
        <v>20</v>
      </c>
      <c r="E13" s="41" t="s">
        <v>156</v>
      </c>
      <c r="F13" s="46">
        <v>8.68287037037037E-2</v>
      </c>
      <c r="G13" s="5">
        <f t="shared" si="2"/>
        <v>1</v>
      </c>
      <c r="H13" s="5">
        <f t="shared" si="1"/>
        <v>4</v>
      </c>
    </row>
    <row r="14" spans="1:9" x14ac:dyDescent="0.3">
      <c r="A14" s="23"/>
      <c r="B14" s="27" t="s">
        <v>17</v>
      </c>
      <c r="C14" s="38">
        <v>2010</v>
      </c>
      <c r="D14" s="27" t="s">
        <v>153</v>
      </c>
      <c r="E14" s="44" t="s">
        <v>82</v>
      </c>
      <c r="F14" s="46">
        <v>8.8912037037037039E-2</v>
      </c>
      <c r="G14" s="5">
        <f t="shared" si="2"/>
        <v>2</v>
      </c>
      <c r="H14" s="5">
        <f t="shared" si="1"/>
        <v>5</v>
      </c>
    </row>
    <row r="15" spans="1:9" x14ac:dyDescent="0.3">
      <c r="A15" s="23"/>
      <c r="B15" s="27"/>
      <c r="C15" s="33"/>
      <c r="D15" s="30"/>
      <c r="E15" s="41"/>
      <c r="F15" s="46"/>
      <c r="G15" s="5" t="e">
        <f t="shared" si="2"/>
        <v>#N/A</v>
      </c>
      <c r="H15" s="5" t="e">
        <f t="shared" si="1"/>
        <v>#N/A</v>
      </c>
    </row>
    <row r="16" spans="1:9" x14ac:dyDescent="0.3">
      <c r="A16" s="23"/>
      <c r="B16" s="30"/>
      <c r="C16" s="33"/>
      <c r="D16" s="30"/>
      <c r="E16" s="41"/>
      <c r="F16" s="46"/>
      <c r="G16" s="5" t="e">
        <f t="shared" si="2"/>
        <v>#N/A</v>
      </c>
      <c r="H16" s="5" t="e">
        <f t="shared" si="1"/>
        <v>#N/A</v>
      </c>
    </row>
    <row r="17" spans="1:8" x14ac:dyDescent="0.3">
      <c r="A17" s="23"/>
      <c r="B17" s="48"/>
      <c r="C17" s="49"/>
      <c r="D17" s="48"/>
      <c r="E17" s="48"/>
      <c r="F17" s="46"/>
      <c r="G17" s="5" t="e">
        <f t="shared" si="2"/>
        <v>#N/A</v>
      </c>
      <c r="H17" s="5" t="e">
        <f t="shared" si="1"/>
        <v>#N/A</v>
      </c>
    </row>
    <row r="18" spans="1:8" ht="15" thickBot="1" x14ac:dyDescent="0.35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ht="15" thickBot="1" x14ac:dyDescent="0.35">
      <c r="A19" s="22"/>
      <c r="B19" s="22"/>
      <c r="C19" s="24"/>
      <c r="D19" s="22"/>
      <c r="E19" s="22"/>
      <c r="F19" s="16"/>
      <c r="G19" s="8"/>
      <c r="H19" s="10"/>
    </row>
    <row r="20" spans="1:8" x14ac:dyDescent="0.3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x14ac:dyDescent="0.3">
      <c r="A21" s="26" t="s">
        <v>7</v>
      </c>
      <c r="B21" s="30" t="s">
        <v>18</v>
      </c>
      <c r="C21" s="33">
        <v>2010</v>
      </c>
      <c r="D21" s="30" t="s">
        <v>40</v>
      </c>
      <c r="E21" s="41" t="s">
        <v>41</v>
      </c>
      <c r="F21" s="45">
        <v>9.5162037037037031E-2</v>
      </c>
      <c r="G21" s="13">
        <f>RANK(F21,$F$21:$F$28,1)</f>
        <v>4</v>
      </c>
      <c r="H21" s="5">
        <f>RANK(F21,$F$21:$F$37,1)</f>
        <v>7</v>
      </c>
    </row>
    <row r="22" spans="1:8" x14ac:dyDescent="0.3">
      <c r="A22" s="23" t="s">
        <v>12</v>
      </c>
      <c r="B22" s="30" t="s">
        <v>16</v>
      </c>
      <c r="C22" s="33">
        <v>2011</v>
      </c>
      <c r="D22" s="30" t="s">
        <v>90</v>
      </c>
      <c r="E22" s="41" t="s">
        <v>91</v>
      </c>
      <c r="F22" s="46">
        <v>9.1076388888888901E-2</v>
      </c>
      <c r="G22" s="13">
        <f t="shared" ref="G22:G28" si="3">RANK(F22,$F$21:$F$28,1)</f>
        <v>2</v>
      </c>
      <c r="H22" s="5">
        <f t="shared" ref="H22:H37" si="4">RANK(F22,$F$21:$F$37,1)</f>
        <v>5</v>
      </c>
    </row>
    <row r="23" spans="1:8" x14ac:dyDescent="0.3">
      <c r="A23" s="23"/>
      <c r="B23" s="30" t="s">
        <v>51</v>
      </c>
      <c r="C23" s="33">
        <v>2010</v>
      </c>
      <c r="D23" s="30" t="s">
        <v>61</v>
      </c>
      <c r="E23" s="41" t="s">
        <v>62</v>
      </c>
      <c r="F23" s="46">
        <v>9.447916666666667E-2</v>
      </c>
      <c r="G23" s="13">
        <f t="shared" si="3"/>
        <v>3</v>
      </c>
      <c r="H23" s="5">
        <f t="shared" si="4"/>
        <v>6</v>
      </c>
    </row>
    <row r="24" spans="1:8" x14ac:dyDescent="0.3">
      <c r="A24" s="23"/>
      <c r="B24" s="27" t="s">
        <v>17</v>
      </c>
      <c r="C24" s="28">
        <v>2011</v>
      </c>
      <c r="D24" s="29" t="s">
        <v>34</v>
      </c>
      <c r="E24" s="39" t="s">
        <v>154</v>
      </c>
      <c r="F24" s="46">
        <v>8.8993055555555547E-2</v>
      </c>
      <c r="G24" s="13">
        <f t="shared" si="3"/>
        <v>1</v>
      </c>
      <c r="H24" s="5">
        <f t="shared" si="4"/>
        <v>4</v>
      </c>
    </row>
    <row r="25" spans="1:8" x14ac:dyDescent="0.3">
      <c r="A25" s="23"/>
      <c r="B25" s="27"/>
      <c r="C25" s="33"/>
      <c r="D25" s="30"/>
      <c r="E25" s="41"/>
      <c r="F25" s="46"/>
      <c r="G25" s="13" t="e">
        <f t="shared" si="3"/>
        <v>#N/A</v>
      </c>
      <c r="H25" s="5" t="e">
        <f t="shared" si="4"/>
        <v>#N/A</v>
      </c>
    </row>
    <row r="26" spans="1:8" x14ac:dyDescent="0.3">
      <c r="A26" s="23"/>
      <c r="B26" s="30"/>
      <c r="C26" s="33"/>
      <c r="D26" s="30"/>
      <c r="E26" s="41"/>
      <c r="F26" s="46"/>
      <c r="G26" s="13" t="e">
        <f t="shared" si="3"/>
        <v>#N/A</v>
      </c>
      <c r="H26" s="5" t="e">
        <f t="shared" si="4"/>
        <v>#N/A</v>
      </c>
    </row>
    <row r="27" spans="1:8" x14ac:dyDescent="0.3">
      <c r="A27" s="23"/>
      <c r="B27" s="48"/>
      <c r="C27" s="49"/>
      <c r="D27" s="48"/>
      <c r="E27" s="48"/>
      <c r="F27" s="46"/>
      <c r="G27" s="13" t="e">
        <f t="shared" si="3"/>
        <v>#N/A</v>
      </c>
      <c r="H27" s="5" t="e">
        <f t="shared" si="4"/>
        <v>#N/A</v>
      </c>
    </row>
    <row r="28" spans="1:8" s="3" customFormat="1" ht="15" thickBot="1" x14ac:dyDescent="0.35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s="3" customFormat="1" x14ac:dyDescent="0.3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x14ac:dyDescent="0.3">
      <c r="A30" s="26" t="s">
        <v>7</v>
      </c>
      <c r="B30" s="30" t="s">
        <v>18</v>
      </c>
      <c r="C30" s="33">
        <v>2010</v>
      </c>
      <c r="D30" s="30" t="s">
        <v>42</v>
      </c>
      <c r="E30" s="41" t="s">
        <v>43</v>
      </c>
      <c r="F30" s="45">
        <v>8.4085648148148159E-2</v>
      </c>
      <c r="G30" s="13">
        <f>RANK(F30,$F$30:$F$37,1)</f>
        <v>3</v>
      </c>
      <c r="H30" s="5">
        <f t="shared" si="4"/>
        <v>3</v>
      </c>
    </row>
    <row r="31" spans="1:8" x14ac:dyDescent="0.3">
      <c r="A31" s="23" t="s">
        <v>12</v>
      </c>
      <c r="B31" s="30" t="s">
        <v>16</v>
      </c>
      <c r="C31" s="33">
        <v>2011</v>
      </c>
      <c r="D31" s="30" t="s">
        <v>92</v>
      </c>
      <c r="E31" s="41" t="s">
        <v>93</v>
      </c>
      <c r="F31" s="46">
        <v>9.9386574074074072E-2</v>
      </c>
      <c r="G31" s="13">
        <f t="shared" ref="G31:G37" si="5">RANK(F31,$F$30:$F$37,1)</f>
        <v>4</v>
      </c>
      <c r="H31" s="5">
        <f t="shared" si="4"/>
        <v>8</v>
      </c>
    </row>
    <row r="32" spans="1:8" x14ac:dyDescent="0.3">
      <c r="A32" s="23"/>
      <c r="B32" s="30" t="s">
        <v>51</v>
      </c>
      <c r="C32" s="33">
        <v>2010</v>
      </c>
      <c r="D32" s="30" t="s">
        <v>65</v>
      </c>
      <c r="E32" s="41" t="s">
        <v>160</v>
      </c>
      <c r="F32" s="46">
        <v>8.3414351851851851E-2</v>
      </c>
      <c r="G32" s="13">
        <f t="shared" si="5"/>
        <v>1</v>
      </c>
      <c r="H32" s="5">
        <f t="shared" si="4"/>
        <v>1</v>
      </c>
    </row>
    <row r="33" spans="1:8" x14ac:dyDescent="0.3">
      <c r="A33" s="23"/>
      <c r="B33" s="30" t="s">
        <v>17</v>
      </c>
      <c r="C33" s="31">
        <v>2011</v>
      </c>
      <c r="D33" s="32" t="s">
        <v>85</v>
      </c>
      <c r="E33" s="40" t="s">
        <v>120</v>
      </c>
      <c r="F33" s="46">
        <v>8.3425925925925917E-2</v>
      </c>
      <c r="G33" s="13">
        <f t="shared" si="5"/>
        <v>2</v>
      </c>
      <c r="H33" s="5">
        <f t="shared" si="4"/>
        <v>2</v>
      </c>
    </row>
    <row r="34" spans="1:8" x14ac:dyDescent="0.3">
      <c r="A34" s="23"/>
      <c r="B34" s="27"/>
      <c r="C34" s="33"/>
      <c r="D34" s="30"/>
      <c r="E34" s="41"/>
      <c r="F34" s="46"/>
      <c r="G34" s="13" t="e">
        <f t="shared" si="5"/>
        <v>#N/A</v>
      </c>
      <c r="H34" s="5" t="e">
        <f t="shared" si="4"/>
        <v>#N/A</v>
      </c>
    </row>
    <row r="35" spans="1:8" x14ac:dyDescent="0.3">
      <c r="A35" s="23"/>
      <c r="B35" s="30"/>
      <c r="C35" s="33"/>
      <c r="D35" s="30"/>
      <c r="E35" s="41"/>
      <c r="F35" s="46"/>
      <c r="G35" s="13" t="e">
        <f t="shared" si="5"/>
        <v>#N/A</v>
      </c>
      <c r="H35" s="5" t="e">
        <f t="shared" si="4"/>
        <v>#N/A</v>
      </c>
    </row>
    <row r="36" spans="1:8" x14ac:dyDescent="0.3">
      <c r="A36" s="23"/>
      <c r="B36" s="48"/>
      <c r="C36" s="49"/>
      <c r="D36" s="48"/>
      <c r="E36" s="48"/>
      <c r="F36" s="46"/>
      <c r="G36" s="13" t="e">
        <f t="shared" si="5"/>
        <v>#N/A</v>
      </c>
      <c r="H36" s="5" t="e">
        <f t="shared" si="4"/>
        <v>#N/A</v>
      </c>
    </row>
    <row r="37" spans="1:8" ht="15" thickBot="1" x14ac:dyDescent="0.35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{0CB1AC49-FC9B-4182-90C6-89F04FF3A24E}</x14:id>
        </ext>
      </extLst>
    </cfRule>
  </conditionalFormatting>
  <conditionalFormatting sqref="H2:H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{35D6F2E3-5196-44AA-A6DB-4352D8D0B4F2}</x14:id>
        </ext>
      </extLst>
    </cfRule>
  </conditionalFormatting>
  <conditionalFormatting sqref="G21:G28 G30:G3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{464B6726-7F28-408F-84FA-A84D2BC524AF}</x14:id>
        </ext>
      </extLst>
    </cfRule>
  </conditionalFormatting>
  <conditionalFormatting sqref="H21:H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{E024B8A5-7050-4BC2-BCB4-702217B70E10}</x14:id>
        </ext>
      </extLst>
    </cfRule>
  </conditionalFormatting>
  <pageMargins left="0.70866141732283472" right="0.70866141732283472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B1AC49-FC9B-4182-90C6-89F04FF3A2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G2:G9 G11:G18</xm:sqref>
        </x14:conditionalFormatting>
        <x14:conditionalFormatting xmlns:xm="http://schemas.microsoft.com/office/excel/2006/main">
          <x14:cfRule type="dataBar" id="{35D6F2E3-5196-44AA-A6DB-4352D8D0B4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H2:H18</xm:sqref>
        </x14:conditionalFormatting>
        <x14:conditionalFormatting xmlns:xm="http://schemas.microsoft.com/office/excel/2006/main">
          <x14:cfRule type="dataBar" id="{464B6726-7F28-408F-84FA-A84D2BC524A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G21:G28 G30:G37</xm:sqref>
        </x14:conditionalFormatting>
        <x14:conditionalFormatting xmlns:xm="http://schemas.microsoft.com/office/excel/2006/main">
          <x14:cfRule type="dataBar" id="{E024B8A5-7050-4BC2-BCB4-702217B70E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H21:H37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7"/>
  <sheetViews>
    <sheetView topLeftCell="A12" zoomScale="96" zoomScaleNormal="96" workbookViewId="0">
      <selection activeCell="A19" sqref="A19"/>
    </sheetView>
  </sheetViews>
  <sheetFormatPr defaultRowHeight="14.4" x14ac:dyDescent="0.3"/>
  <cols>
    <col min="1" max="1" width="17.44140625" style="3" customWidth="1"/>
    <col min="2" max="2" width="23.6640625" style="11" customWidth="1"/>
    <col min="3" max="3" width="7.6640625" style="4" bestFit="1" customWidth="1"/>
    <col min="4" max="4" width="13.6640625" style="11" customWidth="1"/>
    <col min="5" max="5" width="19.88671875" style="11" customWidth="1"/>
    <col min="6" max="6" width="10.6640625" style="3" customWidth="1"/>
    <col min="7" max="7" width="18.6640625" style="3" customWidth="1"/>
    <col min="8" max="8" width="18.5546875" style="3" customWidth="1"/>
  </cols>
  <sheetData>
    <row r="1" spans="1:9" x14ac:dyDescent="0.3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9" x14ac:dyDescent="0.3">
      <c r="A2" s="21" t="s">
        <v>8</v>
      </c>
      <c r="B2" s="30" t="s">
        <v>18</v>
      </c>
      <c r="C2" s="28">
        <v>2009</v>
      </c>
      <c r="D2" s="29" t="s">
        <v>44</v>
      </c>
      <c r="E2" s="39" t="s">
        <v>45</v>
      </c>
      <c r="F2" s="45">
        <v>7.9942129629629641E-2</v>
      </c>
      <c r="G2" s="5">
        <f>RANK(F2,$F$2:$F$9,1)</f>
        <v>4</v>
      </c>
      <c r="H2" s="5">
        <f>RANK(F2,$F$2:$F$18,1)</f>
        <v>6</v>
      </c>
    </row>
    <row r="3" spans="1:9" x14ac:dyDescent="0.3">
      <c r="A3" s="23" t="s">
        <v>11</v>
      </c>
      <c r="B3" s="30" t="s">
        <v>16</v>
      </c>
      <c r="C3" s="33">
        <v>2009</v>
      </c>
      <c r="D3" s="30" t="s">
        <v>94</v>
      </c>
      <c r="E3" s="41" t="s">
        <v>95</v>
      </c>
      <c r="F3" s="46">
        <v>7.5104166666666666E-2</v>
      </c>
      <c r="G3" s="5">
        <f t="shared" ref="G3:G9" si="0">RANK(F3,$F$2:$F$9,1)</f>
        <v>2</v>
      </c>
      <c r="H3" s="5">
        <f t="shared" ref="H3:H18" si="1">RANK(F3,$F$2:$F$18,1)</f>
        <v>3</v>
      </c>
    </row>
    <row r="4" spans="1:9" x14ac:dyDescent="0.3">
      <c r="A4" s="23"/>
      <c r="B4" s="48" t="s">
        <v>51</v>
      </c>
      <c r="C4" s="33">
        <v>2009</v>
      </c>
      <c r="D4" s="30" t="s">
        <v>53</v>
      </c>
      <c r="E4" s="41" t="s">
        <v>63</v>
      </c>
      <c r="F4" s="46">
        <v>7.6423611111111109E-2</v>
      </c>
      <c r="G4" s="5">
        <f t="shared" si="0"/>
        <v>3</v>
      </c>
      <c r="H4" s="5">
        <f t="shared" si="1"/>
        <v>4</v>
      </c>
    </row>
    <row r="5" spans="1:9" x14ac:dyDescent="0.3">
      <c r="A5" s="23"/>
      <c r="B5" s="30" t="s">
        <v>17</v>
      </c>
      <c r="C5" s="33">
        <v>2008</v>
      </c>
      <c r="D5" s="30" t="s">
        <v>121</v>
      </c>
      <c r="E5" s="41" t="s">
        <v>122</v>
      </c>
      <c r="F5" s="46">
        <v>6.8842592592592594E-2</v>
      </c>
      <c r="G5" s="5">
        <f t="shared" si="0"/>
        <v>1</v>
      </c>
      <c r="H5" s="5">
        <f t="shared" si="1"/>
        <v>1</v>
      </c>
    </row>
    <row r="6" spans="1:9" x14ac:dyDescent="0.3">
      <c r="A6" s="23"/>
      <c r="B6" s="30"/>
      <c r="C6" s="33"/>
      <c r="D6" s="30"/>
      <c r="E6" s="41"/>
      <c r="F6" s="46"/>
      <c r="G6" s="5" t="e">
        <f t="shared" si="0"/>
        <v>#N/A</v>
      </c>
      <c r="H6" s="5" t="e">
        <f t="shared" si="1"/>
        <v>#N/A</v>
      </c>
    </row>
    <row r="7" spans="1:9" x14ac:dyDescent="0.3">
      <c r="A7" s="23"/>
      <c r="B7" s="27"/>
      <c r="C7" s="28"/>
      <c r="D7" s="30"/>
      <c r="E7" s="41"/>
      <c r="F7" s="46"/>
      <c r="G7" s="5" t="e">
        <f t="shared" si="0"/>
        <v>#N/A</v>
      </c>
      <c r="H7" s="5" t="e">
        <f t="shared" si="1"/>
        <v>#N/A</v>
      </c>
      <c r="I7" s="2"/>
    </row>
    <row r="8" spans="1:9" x14ac:dyDescent="0.3">
      <c r="A8" s="23"/>
      <c r="B8" s="30"/>
      <c r="C8" s="28"/>
      <c r="D8" s="30"/>
      <c r="E8" s="41"/>
      <c r="F8" s="46"/>
      <c r="G8" s="5" t="e">
        <f t="shared" si="0"/>
        <v>#N/A</v>
      </c>
      <c r="H8" s="5" t="e">
        <f t="shared" si="1"/>
        <v>#N/A</v>
      </c>
      <c r="I8" s="2"/>
    </row>
    <row r="9" spans="1:9" s="3" customFormat="1" ht="15" thickBot="1" x14ac:dyDescent="0.35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  <c r="I9" s="2"/>
    </row>
    <row r="10" spans="1:9" x14ac:dyDescent="0.3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  <c r="I10" s="2"/>
    </row>
    <row r="11" spans="1:9" x14ac:dyDescent="0.3">
      <c r="A11" s="21" t="s">
        <v>8</v>
      </c>
      <c r="B11" s="30" t="s">
        <v>18</v>
      </c>
      <c r="C11" s="33">
        <v>2010</v>
      </c>
      <c r="D11" s="30" t="s">
        <v>46</v>
      </c>
      <c r="E11" s="41" t="s">
        <v>47</v>
      </c>
      <c r="F11" s="45">
        <v>8.1979166666666659E-2</v>
      </c>
      <c r="G11" s="5">
        <f>RANK(F11,$F$11:$F$19,1)</f>
        <v>3</v>
      </c>
      <c r="H11" s="5">
        <f t="shared" si="1"/>
        <v>7</v>
      </c>
    </row>
    <row r="12" spans="1:9" x14ac:dyDescent="0.3">
      <c r="A12" s="23" t="s">
        <v>11</v>
      </c>
      <c r="B12" s="30" t="s">
        <v>16</v>
      </c>
      <c r="C12" s="33">
        <v>2009</v>
      </c>
      <c r="D12" s="30" t="s">
        <v>96</v>
      </c>
      <c r="E12" s="41" t="s">
        <v>97</v>
      </c>
      <c r="F12" s="46">
        <v>7.5081018518518519E-2</v>
      </c>
      <c r="G12" s="5">
        <f t="shared" ref="G12:G17" si="2">RANK(F12,$F$11:$F$19,1)</f>
        <v>1</v>
      </c>
      <c r="H12" s="5">
        <f t="shared" si="1"/>
        <v>2</v>
      </c>
    </row>
    <row r="13" spans="1:9" x14ac:dyDescent="0.3">
      <c r="A13" s="23"/>
      <c r="B13" s="30" t="s">
        <v>51</v>
      </c>
      <c r="C13" s="33">
        <v>2009</v>
      </c>
      <c r="D13" s="30" t="s">
        <v>31</v>
      </c>
      <c r="E13" s="41" t="s">
        <v>64</v>
      </c>
      <c r="F13" s="46">
        <v>8.3391203703703717E-2</v>
      </c>
      <c r="G13" s="5">
        <f t="shared" si="2"/>
        <v>4</v>
      </c>
      <c r="H13" s="5">
        <f t="shared" si="1"/>
        <v>8</v>
      </c>
    </row>
    <row r="14" spans="1:9" x14ac:dyDescent="0.3">
      <c r="A14" s="23"/>
      <c r="B14" s="27" t="s">
        <v>17</v>
      </c>
      <c r="C14" s="38">
        <v>2008</v>
      </c>
      <c r="D14" s="27" t="s">
        <v>123</v>
      </c>
      <c r="E14" s="44" t="s">
        <v>124</v>
      </c>
      <c r="F14" s="46">
        <v>7.7858796296296287E-2</v>
      </c>
      <c r="G14" s="5">
        <f t="shared" si="2"/>
        <v>2</v>
      </c>
      <c r="H14" s="5">
        <f t="shared" si="1"/>
        <v>5</v>
      </c>
    </row>
    <row r="15" spans="1:9" x14ac:dyDescent="0.3">
      <c r="A15" s="23"/>
      <c r="B15" s="27"/>
      <c r="C15" s="33"/>
      <c r="D15" s="30"/>
      <c r="E15" s="41"/>
      <c r="F15" s="46"/>
      <c r="G15" s="5" t="e">
        <f t="shared" si="2"/>
        <v>#N/A</v>
      </c>
      <c r="H15" s="5" t="e">
        <f t="shared" si="1"/>
        <v>#N/A</v>
      </c>
    </row>
    <row r="16" spans="1:9" x14ac:dyDescent="0.3">
      <c r="A16" s="23"/>
      <c r="B16" s="48"/>
      <c r="C16" s="49"/>
      <c r="D16" s="48"/>
      <c r="E16" s="48"/>
      <c r="F16" s="46"/>
      <c r="G16" s="5" t="e">
        <f t="shared" si="2"/>
        <v>#N/A</v>
      </c>
      <c r="H16" s="5" t="e">
        <f t="shared" si="1"/>
        <v>#N/A</v>
      </c>
    </row>
    <row r="17" spans="1:8" x14ac:dyDescent="0.3">
      <c r="A17" s="23"/>
      <c r="B17" s="48"/>
      <c r="C17" s="49"/>
      <c r="D17" s="48"/>
      <c r="E17" s="48"/>
      <c r="F17" s="46"/>
      <c r="G17" s="5" t="e">
        <f t="shared" si="2"/>
        <v>#N/A</v>
      </c>
      <c r="H17" s="5" t="e">
        <f t="shared" si="1"/>
        <v>#N/A</v>
      </c>
    </row>
    <row r="18" spans="1:8" s="3" customFormat="1" ht="15" thickBot="1" x14ac:dyDescent="0.35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s="3" customFormat="1" ht="15" thickBot="1" x14ac:dyDescent="0.35">
      <c r="A19" s="22"/>
      <c r="B19" s="22"/>
      <c r="C19" s="24"/>
      <c r="D19" s="22"/>
      <c r="E19" s="22"/>
      <c r="F19" s="16"/>
      <c r="G19" s="8"/>
      <c r="H19" s="10"/>
    </row>
    <row r="20" spans="1:8" x14ac:dyDescent="0.3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x14ac:dyDescent="0.3">
      <c r="A21" s="26" t="s">
        <v>7</v>
      </c>
      <c r="B21" s="30" t="s">
        <v>18</v>
      </c>
      <c r="C21" s="33">
        <v>2009</v>
      </c>
      <c r="D21" s="30" t="s">
        <v>48</v>
      </c>
      <c r="E21" s="41" t="s">
        <v>49</v>
      </c>
      <c r="F21" s="45">
        <v>8.895833333333332E-2</v>
      </c>
      <c r="G21" s="13">
        <f>RANK(F21,$F$21:$F$28,1)</f>
        <v>3</v>
      </c>
      <c r="H21" s="5">
        <f>RANK(F21,$F$21:$F$37,1)</f>
        <v>5</v>
      </c>
    </row>
    <row r="22" spans="1:8" x14ac:dyDescent="0.3">
      <c r="A22" s="23" t="s">
        <v>11</v>
      </c>
      <c r="B22" s="30" t="s">
        <v>16</v>
      </c>
      <c r="C22" s="33">
        <v>2010</v>
      </c>
      <c r="D22" s="30" t="s">
        <v>98</v>
      </c>
      <c r="E22" s="41" t="s">
        <v>99</v>
      </c>
      <c r="F22" s="46">
        <v>8.0625000000000002E-2</v>
      </c>
      <c r="G22" s="13">
        <f t="shared" ref="G22:G28" si="3">RANK(F22,$F$21:$F$28,1)</f>
        <v>2</v>
      </c>
      <c r="H22" s="5">
        <f t="shared" ref="H22:H37" si="4">RANK(F22,$F$21:$F$37,1)</f>
        <v>2</v>
      </c>
    </row>
    <row r="23" spans="1:8" x14ac:dyDescent="0.3">
      <c r="A23" s="23"/>
      <c r="B23" s="30" t="s">
        <v>51</v>
      </c>
      <c r="C23" s="33">
        <v>2009</v>
      </c>
      <c r="D23" s="30" t="s">
        <v>65</v>
      </c>
      <c r="E23" s="41" t="s">
        <v>66</v>
      </c>
      <c r="F23" s="46">
        <v>7.9895833333333333E-2</v>
      </c>
      <c r="G23" s="13">
        <f t="shared" si="3"/>
        <v>1</v>
      </c>
      <c r="H23" s="5">
        <f t="shared" si="4"/>
        <v>1</v>
      </c>
    </row>
    <row r="24" spans="1:8" x14ac:dyDescent="0.3">
      <c r="A24" s="23"/>
      <c r="B24" s="27" t="s">
        <v>17</v>
      </c>
      <c r="C24" s="28">
        <v>2009</v>
      </c>
      <c r="D24" s="29" t="s">
        <v>155</v>
      </c>
      <c r="E24" s="39" t="s">
        <v>110</v>
      </c>
      <c r="F24" s="46">
        <v>9.2453703703703705E-2</v>
      </c>
      <c r="G24" s="13">
        <f t="shared" si="3"/>
        <v>4</v>
      </c>
      <c r="H24" s="5">
        <f t="shared" si="4"/>
        <v>8</v>
      </c>
    </row>
    <row r="25" spans="1:8" x14ac:dyDescent="0.3">
      <c r="A25" s="23"/>
      <c r="B25" s="27"/>
      <c r="C25" s="33"/>
      <c r="D25" s="30"/>
      <c r="E25" s="41"/>
      <c r="F25" s="46"/>
      <c r="G25" s="13" t="e">
        <f t="shared" si="3"/>
        <v>#N/A</v>
      </c>
      <c r="H25" s="5" t="e">
        <f t="shared" si="4"/>
        <v>#N/A</v>
      </c>
    </row>
    <row r="26" spans="1:8" x14ac:dyDescent="0.3">
      <c r="A26" s="23"/>
      <c r="B26" s="48"/>
      <c r="C26" s="33"/>
      <c r="D26" s="30"/>
      <c r="E26" s="30"/>
      <c r="F26" s="46"/>
      <c r="G26" s="13" t="e">
        <f t="shared" si="3"/>
        <v>#N/A</v>
      </c>
      <c r="H26" s="5" t="e">
        <f t="shared" si="4"/>
        <v>#N/A</v>
      </c>
    </row>
    <row r="27" spans="1:8" x14ac:dyDescent="0.3">
      <c r="A27" s="23"/>
      <c r="B27" s="48"/>
      <c r="C27" s="49"/>
      <c r="D27" s="48"/>
      <c r="E27" s="48"/>
      <c r="F27" s="46"/>
      <c r="G27" s="13" t="e">
        <f t="shared" si="3"/>
        <v>#N/A</v>
      </c>
      <c r="H27" s="5" t="e">
        <f t="shared" si="4"/>
        <v>#N/A</v>
      </c>
    </row>
    <row r="28" spans="1:8" s="3" customFormat="1" ht="15" thickBot="1" x14ac:dyDescent="0.35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x14ac:dyDescent="0.3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x14ac:dyDescent="0.3">
      <c r="A30" s="26" t="s">
        <v>7</v>
      </c>
      <c r="B30" s="30" t="s">
        <v>18</v>
      </c>
      <c r="C30" s="33">
        <v>2009</v>
      </c>
      <c r="D30" s="30" t="s">
        <v>36</v>
      </c>
      <c r="E30" s="41" t="s">
        <v>50</v>
      </c>
      <c r="F30" s="45">
        <v>8.965277777777779E-2</v>
      </c>
      <c r="G30" s="13">
        <f>RANK(F30,$F$30:$F$37,1)</f>
        <v>3</v>
      </c>
      <c r="H30" s="5">
        <f t="shared" si="4"/>
        <v>6</v>
      </c>
    </row>
    <row r="31" spans="1:8" x14ac:dyDescent="0.3">
      <c r="A31" s="23" t="s">
        <v>11</v>
      </c>
      <c r="B31" s="30" t="s">
        <v>16</v>
      </c>
      <c r="C31" s="33">
        <v>2010</v>
      </c>
      <c r="D31" s="30" t="s">
        <v>100</v>
      </c>
      <c r="E31" s="41" t="s">
        <v>101</v>
      </c>
      <c r="F31" s="46">
        <v>9.1736111111111115E-2</v>
      </c>
      <c r="G31" s="13">
        <f t="shared" ref="G31:G37" si="5">RANK(F31,$F$30:$F$37,1)</f>
        <v>4</v>
      </c>
      <c r="H31" s="5">
        <f t="shared" si="4"/>
        <v>7</v>
      </c>
    </row>
    <row r="32" spans="1:8" x14ac:dyDescent="0.3">
      <c r="A32" s="23"/>
      <c r="B32" s="30" t="s">
        <v>51</v>
      </c>
      <c r="C32" s="33">
        <v>2009</v>
      </c>
      <c r="D32" s="30" t="s">
        <v>67</v>
      </c>
      <c r="E32" s="41" t="s">
        <v>68</v>
      </c>
      <c r="F32" s="46">
        <v>8.68287037037037E-2</v>
      </c>
      <c r="G32" s="13">
        <f t="shared" si="5"/>
        <v>2</v>
      </c>
      <c r="H32" s="5">
        <f t="shared" si="4"/>
        <v>4</v>
      </c>
    </row>
    <row r="33" spans="1:8" x14ac:dyDescent="0.3">
      <c r="A33" s="23"/>
      <c r="B33" s="30" t="s">
        <v>17</v>
      </c>
      <c r="C33" s="31">
        <v>2010</v>
      </c>
      <c r="D33" s="32" t="s">
        <v>125</v>
      </c>
      <c r="E33" s="40" t="s">
        <v>126</v>
      </c>
      <c r="F33" s="46">
        <v>8.1319444444444444E-2</v>
      </c>
      <c r="G33" s="13">
        <f t="shared" si="5"/>
        <v>1</v>
      </c>
      <c r="H33" s="5">
        <f t="shared" si="4"/>
        <v>3</v>
      </c>
    </row>
    <row r="34" spans="1:8" x14ac:dyDescent="0.3">
      <c r="A34" s="23"/>
      <c r="B34" s="27"/>
      <c r="C34" s="33"/>
      <c r="D34" s="30"/>
      <c r="E34" s="41"/>
      <c r="F34" s="46"/>
      <c r="G34" s="13" t="e">
        <f t="shared" si="5"/>
        <v>#N/A</v>
      </c>
      <c r="H34" s="5" t="e">
        <f t="shared" si="4"/>
        <v>#N/A</v>
      </c>
    </row>
    <row r="35" spans="1:8" x14ac:dyDescent="0.3">
      <c r="A35" s="23"/>
      <c r="B35" s="48"/>
      <c r="C35" s="33"/>
      <c r="D35" s="30"/>
      <c r="E35" s="41"/>
      <c r="F35" s="46"/>
      <c r="G35" s="13" t="e">
        <f t="shared" si="5"/>
        <v>#N/A</v>
      </c>
      <c r="H35" s="5" t="e">
        <f t="shared" si="4"/>
        <v>#N/A</v>
      </c>
    </row>
    <row r="36" spans="1:8" x14ac:dyDescent="0.3">
      <c r="A36" s="23"/>
      <c r="B36" s="48"/>
      <c r="C36" s="49"/>
      <c r="D36" s="48"/>
      <c r="E36" s="48"/>
      <c r="F36" s="46"/>
      <c r="G36" s="13" t="e">
        <f t="shared" si="5"/>
        <v>#N/A</v>
      </c>
      <c r="H36" s="5" t="e">
        <f t="shared" si="4"/>
        <v>#N/A</v>
      </c>
    </row>
    <row r="37" spans="1:8" s="3" customFormat="1" ht="15" thickBot="1" x14ac:dyDescent="0.35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{3F0BCAD5-A9A3-4F78-AD90-5178CE4749A4}</x14:id>
        </ext>
      </extLst>
    </cfRule>
  </conditionalFormatting>
  <conditionalFormatting sqref="H2:H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{18B218FE-4414-43FA-96CE-97AE7AD3B428}</x14:id>
        </ext>
      </extLst>
    </cfRule>
  </conditionalFormatting>
  <conditionalFormatting sqref="G21:G28 G30:G3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{21B1AC1C-948F-40F5-ADCD-085C75D221B4}</x14:id>
        </ext>
      </extLst>
    </cfRule>
  </conditionalFormatting>
  <conditionalFormatting sqref="H21:H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{29D5E16A-2A87-4C59-BD5A-91A3EE9D5C09}</x14:id>
        </ext>
      </extLst>
    </cfRule>
  </conditionalFormatting>
  <pageMargins left="0.70866141732283472" right="0.70866141732283472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0BCAD5-A9A3-4F78-AD90-5178CE4749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G2:G9 G11:G18</xm:sqref>
        </x14:conditionalFormatting>
        <x14:conditionalFormatting xmlns:xm="http://schemas.microsoft.com/office/excel/2006/main">
          <x14:cfRule type="dataBar" id="{18B218FE-4414-43FA-96CE-97AE7AD3B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H2:H18</xm:sqref>
        </x14:conditionalFormatting>
        <x14:conditionalFormatting xmlns:xm="http://schemas.microsoft.com/office/excel/2006/main">
          <x14:cfRule type="dataBar" id="{21B1AC1C-948F-40F5-ADCD-085C75D221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G21:G28 G30:G37</xm:sqref>
        </x14:conditionalFormatting>
        <x14:conditionalFormatting xmlns:xm="http://schemas.microsoft.com/office/excel/2006/main">
          <x14:cfRule type="dataBar" id="{29D5E16A-2A87-4C59-BD5A-91A3EE9D5C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H21:H37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workbookViewId="0">
      <selection sqref="A1:XFD1048576"/>
    </sheetView>
  </sheetViews>
  <sheetFormatPr defaultColWidth="9.109375" defaultRowHeight="14.4" x14ac:dyDescent="0.3"/>
  <cols>
    <col min="1" max="1" width="3.109375" style="51" customWidth="1"/>
    <col min="2" max="2" width="34.44140625" style="51" customWidth="1"/>
    <col min="3" max="5" width="9.109375" style="51"/>
    <col min="6" max="6" width="9.109375" style="51" customWidth="1"/>
    <col min="7" max="22" width="9.109375" style="51"/>
    <col min="23" max="23" width="19.5546875" style="51" customWidth="1"/>
    <col min="24" max="24" width="28.109375" style="51" customWidth="1"/>
    <col min="25" max="16384" width="9.109375" style="51"/>
  </cols>
  <sheetData>
    <row r="1" spans="2:24" ht="46.8" thickBot="1" x14ac:dyDescent="0.35">
      <c r="B1" s="50" t="s">
        <v>161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2:24" ht="31.8" thickBot="1" x14ac:dyDescent="0.35">
      <c r="B2" s="52" t="s">
        <v>162</v>
      </c>
      <c r="C2" s="53" t="s">
        <v>163</v>
      </c>
      <c r="D2" s="53"/>
      <c r="E2" s="53"/>
      <c r="F2" s="54"/>
      <c r="G2" s="55" t="s">
        <v>164</v>
      </c>
      <c r="H2" s="53"/>
      <c r="I2" s="53"/>
      <c r="J2" s="54"/>
      <c r="K2" s="55" t="s">
        <v>165</v>
      </c>
      <c r="L2" s="53"/>
      <c r="M2" s="53"/>
      <c r="N2" s="54"/>
      <c r="O2" s="55" t="s">
        <v>166</v>
      </c>
      <c r="P2" s="53"/>
      <c r="Q2" s="53"/>
      <c r="R2" s="54"/>
      <c r="S2" s="55" t="s">
        <v>167</v>
      </c>
      <c r="T2" s="53"/>
      <c r="U2" s="53"/>
      <c r="V2" s="54"/>
      <c r="W2" s="56" t="s">
        <v>168</v>
      </c>
      <c r="X2" s="57" t="s">
        <v>169</v>
      </c>
    </row>
    <row r="3" spans="2:24" ht="46.2" x14ac:dyDescent="0.3">
      <c r="B3" s="58" t="s">
        <v>170</v>
      </c>
      <c r="C3" s="59">
        <v>6</v>
      </c>
      <c r="D3" s="60">
        <v>6</v>
      </c>
      <c r="E3" s="60">
        <v>1</v>
      </c>
      <c r="F3" s="61">
        <v>1</v>
      </c>
      <c r="G3" s="62">
        <v>6</v>
      </c>
      <c r="H3" s="60">
        <v>1</v>
      </c>
      <c r="I3" s="60">
        <v>6</v>
      </c>
      <c r="J3" s="61">
        <v>6</v>
      </c>
      <c r="K3" s="62">
        <v>6</v>
      </c>
      <c r="L3" s="60">
        <v>6</v>
      </c>
      <c r="M3" s="60">
        <v>3</v>
      </c>
      <c r="N3" s="61">
        <v>3</v>
      </c>
      <c r="O3" s="62">
        <v>1</v>
      </c>
      <c r="P3" s="60">
        <v>3</v>
      </c>
      <c r="Q3" s="60">
        <v>1</v>
      </c>
      <c r="R3" s="61">
        <v>3</v>
      </c>
      <c r="S3" s="62">
        <v>1</v>
      </c>
      <c r="T3" s="60">
        <v>3</v>
      </c>
      <c r="U3" s="60">
        <v>3</v>
      </c>
      <c r="V3" s="61">
        <v>3</v>
      </c>
      <c r="W3" s="63">
        <f t="shared" ref="W3:W8" si="0">SUM(C3:V3)</f>
        <v>69</v>
      </c>
      <c r="X3" s="64">
        <f>RANK(W3,W3:W9,)</f>
        <v>4</v>
      </c>
    </row>
    <row r="4" spans="2:24" ht="46.2" x14ac:dyDescent="0.3">
      <c r="B4" s="65" t="s">
        <v>171</v>
      </c>
      <c r="C4" s="66">
        <v>3</v>
      </c>
      <c r="D4" s="67">
        <v>1</v>
      </c>
      <c r="E4" s="67">
        <v>3</v>
      </c>
      <c r="F4" s="68">
        <v>9</v>
      </c>
      <c r="G4" s="69">
        <v>3</v>
      </c>
      <c r="H4" s="67">
        <v>6</v>
      </c>
      <c r="I4" s="67">
        <v>1</v>
      </c>
      <c r="J4" s="68">
        <v>1</v>
      </c>
      <c r="K4" s="69">
        <v>1</v>
      </c>
      <c r="L4" s="67">
        <v>9</v>
      </c>
      <c r="M4" s="67">
        <v>9</v>
      </c>
      <c r="N4" s="68">
        <v>9</v>
      </c>
      <c r="O4" s="69">
        <v>3</v>
      </c>
      <c r="P4" s="67">
        <v>1</v>
      </c>
      <c r="Q4" s="67">
        <v>6</v>
      </c>
      <c r="R4" s="68">
        <v>1</v>
      </c>
      <c r="S4" s="69">
        <v>6</v>
      </c>
      <c r="T4" s="67">
        <v>9</v>
      </c>
      <c r="U4" s="67">
        <v>6</v>
      </c>
      <c r="V4" s="68">
        <v>1</v>
      </c>
      <c r="W4" s="70">
        <f t="shared" si="0"/>
        <v>88</v>
      </c>
      <c r="X4" s="64">
        <f>RANK(W4,W3:W9,)</f>
        <v>3</v>
      </c>
    </row>
    <row r="5" spans="2:24" ht="46.2" hidden="1" x14ac:dyDescent="0.3">
      <c r="B5" s="71" t="s">
        <v>172</v>
      </c>
      <c r="C5" s="66"/>
      <c r="D5" s="67"/>
      <c r="E5" s="67"/>
      <c r="F5" s="68"/>
      <c r="G5" s="69"/>
      <c r="H5" s="67"/>
      <c r="I5" s="67"/>
      <c r="J5" s="68"/>
      <c r="K5" s="69"/>
      <c r="L5" s="67"/>
      <c r="M5" s="67"/>
      <c r="N5" s="68"/>
      <c r="O5" s="69"/>
      <c r="P5" s="67"/>
      <c r="Q5" s="67"/>
      <c r="R5" s="68"/>
      <c r="S5" s="69"/>
      <c r="T5" s="67"/>
      <c r="U5" s="67"/>
      <c r="V5" s="68"/>
      <c r="W5" s="70">
        <f t="shared" si="0"/>
        <v>0</v>
      </c>
      <c r="X5" s="64">
        <f>RANK(W5,W3:W9,)</f>
        <v>5</v>
      </c>
    </row>
    <row r="6" spans="2:24" ht="46.2" x14ac:dyDescent="0.3">
      <c r="B6" s="71" t="s">
        <v>51</v>
      </c>
      <c r="C6" s="66">
        <v>6</v>
      </c>
      <c r="D6" s="67">
        <v>3</v>
      </c>
      <c r="E6" s="67">
        <v>6</v>
      </c>
      <c r="F6" s="68">
        <v>6</v>
      </c>
      <c r="G6" s="69">
        <v>1</v>
      </c>
      <c r="H6" s="67">
        <v>3</v>
      </c>
      <c r="I6" s="67">
        <v>3</v>
      </c>
      <c r="J6" s="68">
        <v>9</v>
      </c>
      <c r="K6" s="69">
        <v>3</v>
      </c>
      <c r="L6" s="67">
        <v>1</v>
      </c>
      <c r="M6" s="67">
        <v>1</v>
      </c>
      <c r="N6" s="68">
        <v>1</v>
      </c>
      <c r="O6" s="69">
        <v>9</v>
      </c>
      <c r="P6" s="67">
        <v>9</v>
      </c>
      <c r="Q6" s="67">
        <v>3</v>
      </c>
      <c r="R6" s="68">
        <v>9</v>
      </c>
      <c r="S6" s="69">
        <v>3</v>
      </c>
      <c r="T6" s="67">
        <v>1</v>
      </c>
      <c r="U6" s="67">
        <v>9</v>
      </c>
      <c r="V6" s="68">
        <v>6</v>
      </c>
      <c r="W6" s="70">
        <f>SUM(C6:V6)</f>
        <v>92</v>
      </c>
      <c r="X6" s="64">
        <f>RANK(W6,W3:W9,)</f>
        <v>2</v>
      </c>
    </row>
    <row r="7" spans="2:24" ht="46.2" x14ac:dyDescent="0.3">
      <c r="B7" s="71" t="s">
        <v>173</v>
      </c>
      <c r="C7" s="66">
        <v>9</v>
      </c>
      <c r="D7" s="67">
        <v>9</v>
      </c>
      <c r="E7" s="67">
        <v>9</v>
      </c>
      <c r="F7" s="68">
        <v>3</v>
      </c>
      <c r="G7" s="69">
        <v>9</v>
      </c>
      <c r="H7" s="67">
        <v>9</v>
      </c>
      <c r="I7" s="67">
        <v>9</v>
      </c>
      <c r="J7" s="68">
        <v>3</v>
      </c>
      <c r="K7" s="69">
        <v>9</v>
      </c>
      <c r="L7" s="67">
        <v>3</v>
      </c>
      <c r="M7" s="67">
        <v>6</v>
      </c>
      <c r="N7" s="68">
        <v>6</v>
      </c>
      <c r="O7" s="69">
        <v>6</v>
      </c>
      <c r="P7" s="67">
        <v>6</v>
      </c>
      <c r="Q7" s="67">
        <v>9</v>
      </c>
      <c r="R7" s="68">
        <v>6</v>
      </c>
      <c r="S7" s="69">
        <v>9</v>
      </c>
      <c r="T7" s="67">
        <v>6</v>
      </c>
      <c r="U7" s="67">
        <v>1</v>
      </c>
      <c r="V7" s="68">
        <v>9</v>
      </c>
      <c r="W7" s="70">
        <f t="shared" si="0"/>
        <v>136</v>
      </c>
      <c r="X7" s="64">
        <f>RANK(W7,W3:W9,)</f>
        <v>1</v>
      </c>
    </row>
    <row r="8" spans="2:24" ht="46.2" hidden="1" x14ac:dyDescent="0.3">
      <c r="B8" s="71" t="s">
        <v>174</v>
      </c>
      <c r="C8" s="72"/>
      <c r="D8" s="73"/>
      <c r="E8" s="73"/>
      <c r="F8" s="74"/>
      <c r="G8" s="75"/>
      <c r="H8" s="73"/>
      <c r="I8" s="73"/>
      <c r="J8" s="74"/>
      <c r="K8" s="75"/>
      <c r="L8" s="73"/>
      <c r="M8" s="73"/>
      <c r="N8" s="74"/>
      <c r="O8" s="75"/>
      <c r="P8" s="73"/>
      <c r="Q8" s="73"/>
      <c r="R8" s="74"/>
      <c r="S8" s="75"/>
      <c r="T8" s="73"/>
      <c r="U8" s="73"/>
      <c r="V8" s="74"/>
      <c r="W8" s="70">
        <f t="shared" si="0"/>
        <v>0</v>
      </c>
      <c r="X8" s="64">
        <f>RANK(W8,W3:W9,)</f>
        <v>5</v>
      </c>
    </row>
    <row r="9" spans="2:24" ht="46.8" hidden="1" thickBot="1" x14ac:dyDescent="0.35">
      <c r="B9" s="76" t="s">
        <v>175</v>
      </c>
      <c r="C9" s="77"/>
      <c r="D9" s="78"/>
      <c r="E9" s="78"/>
      <c r="F9" s="79"/>
      <c r="G9" s="80"/>
      <c r="H9" s="78"/>
      <c r="I9" s="78"/>
      <c r="J9" s="79"/>
      <c r="K9" s="80"/>
      <c r="L9" s="78"/>
      <c r="M9" s="78"/>
      <c r="N9" s="79"/>
      <c r="O9" s="80"/>
      <c r="P9" s="78"/>
      <c r="Q9" s="78"/>
      <c r="R9" s="79"/>
      <c r="S9" s="80"/>
      <c r="T9" s="78"/>
      <c r="U9" s="78"/>
      <c r="V9" s="79"/>
      <c r="W9" s="81">
        <f t="shared" ref="W9" si="1">SUM(C9:V9)</f>
        <v>0</v>
      </c>
      <c r="X9" s="82">
        <f>RANK(W9,W3:W9,)</f>
        <v>5</v>
      </c>
    </row>
    <row r="11" spans="2:24" ht="15" thickBot="1" x14ac:dyDescent="0.35"/>
    <row r="12" spans="2:24" ht="47.4" thickTop="1" thickBot="1" x14ac:dyDescent="0.35">
      <c r="B12" s="83" t="s">
        <v>176</v>
      </c>
      <c r="C12" s="84"/>
      <c r="D12" s="84"/>
      <c r="E12" s="84"/>
      <c r="F12" s="85"/>
      <c r="L12" s="86"/>
      <c r="M12" s="86"/>
      <c r="N12" s="87" t="s">
        <v>177</v>
      </c>
      <c r="O12" s="88"/>
      <c r="P12" s="88"/>
      <c r="Q12" s="88"/>
      <c r="R12" s="88"/>
      <c r="S12" s="89"/>
    </row>
    <row r="13" spans="2:24" ht="37.200000000000003" thickBot="1" x14ac:dyDescent="0.35">
      <c r="B13" s="90" t="s">
        <v>178</v>
      </c>
      <c r="C13" s="91" t="s">
        <v>173</v>
      </c>
      <c r="D13" s="91"/>
      <c r="E13" s="91"/>
      <c r="F13" s="92"/>
      <c r="N13" s="93" t="s">
        <v>179</v>
      </c>
      <c r="O13" s="94"/>
      <c r="P13" s="94"/>
      <c r="Q13" s="94"/>
      <c r="R13" s="94"/>
      <c r="S13" s="95"/>
      <c r="T13" s="96"/>
      <c r="U13" s="96"/>
    </row>
    <row r="14" spans="2:24" ht="37.200000000000003" thickBot="1" x14ac:dyDescent="0.35">
      <c r="B14" s="90" t="s">
        <v>180</v>
      </c>
      <c r="C14" s="91" t="s">
        <v>51</v>
      </c>
      <c r="D14" s="91"/>
      <c r="E14" s="91"/>
      <c r="F14" s="92"/>
      <c r="N14" s="93" t="s">
        <v>181</v>
      </c>
      <c r="O14" s="94"/>
      <c r="P14" s="94"/>
      <c r="Q14" s="94"/>
      <c r="R14" s="94"/>
      <c r="S14" s="95"/>
      <c r="T14" s="96"/>
      <c r="U14" s="96"/>
    </row>
    <row r="15" spans="2:24" ht="37.200000000000003" thickBot="1" x14ac:dyDescent="0.35">
      <c r="B15" s="90" t="s">
        <v>182</v>
      </c>
      <c r="C15" s="91" t="s">
        <v>171</v>
      </c>
      <c r="D15" s="91"/>
      <c r="E15" s="91"/>
      <c r="F15" s="92"/>
      <c r="N15" s="93" t="s">
        <v>183</v>
      </c>
      <c r="O15" s="94"/>
      <c r="P15" s="94"/>
      <c r="Q15" s="94"/>
      <c r="R15" s="94"/>
      <c r="S15" s="95"/>
      <c r="T15" s="96"/>
      <c r="U15" s="96"/>
    </row>
    <row r="16" spans="2:24" ht="37.200000000000003" thickBot="1" x14ac:dyDescent="0.35">
      <c r="B16" s="90" t="s">
        <v>184</v>
      </c>
      <c r="C16" s="91" t="s">
        <v>170</v>
      </c>
      <c r="D16" s="91"/>
      <c r="E16" s="91"/>
      <c r="F16" s="92"/>
      <c r="N16" s="93" t="s">
        <v>185</v>
      </c>
      <c r="O16" s="94"/>
      <c r="P16" s="94"/>
      <c r="Q16" s="94"/>
      <c r="R16" s="94"/>
      <c r="S16" s="95"/>
    </row>
    <row r="17" spans="2:19" ht="37.200000000000003" hidden="1" thickBot="1" x14ac:dyDescent="0.35">
      <c r="B17" s="90" t="s">
        <v>186</v>
      </c>
      <c r="C17" s="97"/>
      <c r="D17" s="98"/>
      <c r="E17" s="98"/>
      <c r="F17" s="99"/>
      <c r="N17" s="93" t="s">
        <v>187</v>
      </c>
      <c r="O17" s="94"/>
      <c r="P17" s="94"/>
      <c r="Q17" s="94"/>
      <c r="R17" s="94"/>
      <c r="S17" s="95"/>
    </row>
    <row r="18" spans="2:19" ht="37.200000000000003" hidden="1" thickBot="1" x14ac:dyDescent="0.35">
      <c r="B18" s="90" t="s">
        <v>188</v>
      </c>
      <c r="C18" s="97"/>
      <c r="D18" s="98"/>
      <c r="E18" s="98"/>
      <c r="F18" s="99"/>
      <c r="N18" s="93" t="s">
        <v>189</v>
      </c>
      <c r="O18" s="100"/>
      <c r="P18" s="100"/>
      <c r="Q18" s="100"/>
      <c r="R18" s="100"/>
      <c r="S18" s="101"/>
    </row>
    <row r="19" spans="2:19" ht="37.200000000000003" hidden="1" thickBot="1" x14ac:dyDescent="0.35">
      <c r="B19" s="90" t="s">
        <v>190</v>
      </c>
      <c r="C19" s="102"/>
      <c r="D19" s="102"/>
      <c r="E19" s="102"/>
      <c r="F19" s="103"/>
      <c r="N19" s="104" t="s">
        <v>191</v>
      </c>
      <c r="O19" s="105"/>
      <c r="P19" s="105"/>
      <c r="Q19" s="105"/>
      <c r="R19" s="105"/>
      <c r="S19" s="106"/>
    </row>
    <row r="20" spans="2:19" ht="37.200000000000003" hidden="1" thickBot="1" x14ac:dyDescent="0.35">
      <c r="B20" s="90" t="s">
        <v>188</v>
      </c>
      <c r="C20" s="97"/>
      <c r="D20" s="98"/>
      <c r="E20" s="98"/>
      <c r="F20" s="99"/>
      <c r="N20" s="107" t="s">
        <v>192</v>
      </c>
      <c r="O20" s="108"/>
      <c r="P20" s="108"/>
      <c r="Q20" s="108"/>
      <c r="R20" s="108"/>
      <c r="S20" s="109"/>
    </row>
    <row r="21" spans="2:19" ht="43.5" customHeight="1" x14ac:dyDescent="0.3"/>
  </sheetData>
  <mergeCells count="24">
    <mergeCell ref="C18:F18"/>
    <mergeCell ref="N18:S18"/>
    <mergeCell ref="C19:F19"/>
    <mergeCell ref="N19:S19"/>
    <mergeCell ref="C20:F20"/>
    <mergeCell ref="N20:S20"/>
    <mergeCell ref="C15:F15"/>
    <mergeCell ref="N15:S15"/>
    <mergeCell ref="C16:F16"/>
    <mergeCell ref="N16:S16"/>
    <mergeCell ref="C17:F17"/>
    <mergeCell ref="N17:S17"/>
    <mergeCell ref="B12:F12"/>
    <mergeCell ref="N12:S12"/>
    <mergeCell ref="C13:F13"/>
    <mergeCell ref="N13:S13"/>
    <mergeCell ref="C14:F14"/>
    <mergeCell ref="N14:S14"/>
    <mergeCell ref="B1:X1"/>
    <mergeCell ref="C2:F2"/>
    <mergeCell ref="G2:J2"/>
    <mergeCell ref="K2:N2"/>
    <mergeCell ref="O2:R2"/>
    <mergeCell ref="S2:V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4. třída</vt:lpstr>
      <vt:lpstr>5. třída</vt:lpstr>
      <vt:lpstr>6. třída</vt:lpstr>
      <vt:lpstr>7. třída</vt:lpstr>
      <vt:lpstr>8. třída</vt:lpstr>
      <vt:lpstr>celkové hodnocení škol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suchanek.vit@seznam.cz</dc:creator>
  <cp:lastModifiedBy>josef weber</cp:lastModifiedBy>
  <cp:lastPrinted>2024-02-28T10:41:20Z</cp:lastPrinted>
  <dcterms:created xsi:type="dcterms:W3CDTF">2016-01-29T18:49:34Z</dcterms:created>
  <dcterms:modified xsi:type="dcterms:W3CDTF">2024-02-29T15:37:17Z</dcterms:modified>
</cp:coreProperties>
</file>